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codeName="ThisWorkbook" defaultThemeVersion="202300"/>
  <xr:revisionPtr revIDLastSave="82" documentId="8_{FA139543-FF41-40A3-A35D-CD57C131E627}" xr6:coauthVersionLast="47" xr6:coauthVersionMax="47" xr10:uidLastSave="{52354C0A-4000-4D37-B83A-7D28BF5533D8}"/>
  <bookViews>
    <workbookView xWindow="3855" yWindow="3855" windowWidth="23940" windowHeight="11145" xr2:uid="{59366401-3145-4417-BE35-733395271597}"/>
  </bookViews>
  <sheets>
    <sheet name="List of top software provid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1" l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32" i="1"/>
  <c r="E32" i="1" l="1"/>
</calcChain>
</file>

<file path=xl/sharedStrings.xml><?xml version="1.0" encoding="utf-8"?>
<sst xmlns="http://schemas.openxmlformats.org/spreadsheetml/2006/main" count="146" uniqueCount="141">
  <si>
    <t>Financial Year</t>
  </si>
  <si>
    <t xml:space="preserve">Software Supplier </t>
  </si>
  <si>
    <t>FY21</t>
  </si>
  <si>
    <t>FY22</t>
  </si>
  <si>
    <t>FY23</t>
  </si>
  <si>
    <t>Grand Total</t>
  </si>
  <si>
    <t xml:space="preserve">Software Product and Primary Function </t>
  </si>
  <si>
    <t>boxxe Limited</t>
  </si>
  <si>
    <t>Software Reseller for University-wide Microsoft Desktop Products, Splunk Security and monitoring platform, Microsoft Azure Consumption and Puppet End user compute software platform</t>
  </si>
  <si>
    <t>ServiceNow</t>
  </si>
  <si>
    <t xml:space="preserve">IT Service Management Platform </t>
  </si>
  <si>
    <t>Oracle Corporation UK Ltd</t>
  </si>
  <si>
    <t xml:space="preserve">Software Updates and Support and Update for Business Suite Applications </t>
  </si>
  <si>
    <t>Softcat plc</t>
  </si>
  <si>
    <t xml:space="preserve">Software Reseller supplying: SailPoint Identity Management system Cloud Platform and Device 42 asset management platform </t>
  </si>
  <si>
    <t>Logicalis UK Limited</t>
  </si>
  <si>
    <t>Software reseller for University-wide VMWare (Data Centre virtualisation software tool and Splunk Security and monitoring platform)</t>
  </si>
  <si>
    <t>Microsoft Ltd</t>
  </si>
  <si>
    <t>OutSystems Ltd</t>
  </si>
  <si>
    <t>Low code platform for Product Development</t>
  </si>
  <si>
    <t>CDW Limited</t>
  </si>
  <si>
    <t>Software Support for Spectrum Scale (Data Centre)</t>
  </si>
  <si>
    <t>Box</t>
  </si>
  <si>
    <t xml:space="preserve">Data Storage platform for Researchers </t>
  </si>
  <si>
    <t>Academia Ltd</t>
  </si>
  <si>
    <t xml:space="preserve">Software Reseller for Student facing software applications </t>
  </si>
  <si>
    <t>Blackboard International BV</t>
  </si>
  <si>
    <t xml:space="preserve">Student-facing software product for virtual learning </t>
  </si>
  <si>
    <t>MathWorks Ltd</t>
  </si>
  <si>
    <t>Student-facing software product - MathWorks</t>
  </si>
  <si>
    <t>Q Associates Ltd</t>
  </si>
  <si>
    <t>Software reseller for Splunk and VMware software platforms (FY 21 only)</t>
  </si>
  <si>
    <t xml:space="preserve">HPC Cloud platform used by researchers </t>
  </si>
  <si>
    <t>OCF Ltd</t>
  </si>
  <si>
    <t>Software Reseller for Cluster management software (Red Hat) used to manage HPC clusters at data centre. Also Enterprise Linux Spectrum Scale solution.</t>
  </si>
  <si>
    <t>Digital Science &amp; Research Solutions Inc</t>
  </si>
  <si>
    <t>Research facing software platforms (mostly research publications related)</t>
  </si>
  <si>
    <t>Terminalfour Solutions Limited</t>
  </si>
  <si>
    <t xml:space="preserve">Website content management system support </t>
  </si>
  <si>
    <t>Axians</t>
  </si>
  <si>
    <t>IT Networking Support and subscription software services</t>
  </si>
  <si>
    <t>Access UK Ltd</t>
  </si>
  <si>
    <t>Software platform used by the University finance team</t>
  </si>
  <si>
    <t>Kinetic Solutions Ltd</t>
  </si>
  <si>
    <t xml:space="preserve">Student Accommodations and event platforms </t>
  </si>
  <si>
    <t>Qualtrics</t>
  </si>
  <si>
    <t>Software platform for surveys</t>
  </si>
  <si>
    <t>XMA Ltd</t>
  </si>
  <si>
    <t xml:space="preserve">Rubrik Platform for data centre recovery </t>
  </si>
  <si>
    <t>ArcaStream Ltd</t>
  </si>
  <si>
    <t>High-Performance Computing for streamlining operations and accelerate workflows</t>
  </si>
  <si>
    <t>Uniware Systems Ltd</t>
  </si>
  <si>
    <t xml:space="preserve">Teaching and Learning Tool </t>
  </si>
  <si>
    <t>Zoom Video Communications Inc.(Zoom)</t>
  </si>
  <si>
    <t>Video calling Tool</t>
  </si>
  <si>
    <t xml:space="preserve">Cloudkubed Ltd	</t>
  </si>
  <si>
    <t xml:space="preserve">Research facing software development </t>
  </si>
  <si>
    <t>Salesforce UK Ltd</t>
  </si>
  <si>
    <t>CRM across the University, mostly by the Business School</t>
  </si>
  <si>
    <t>Worktribe Ltd</t>
  </si>
  <si>
    <t>Cloud-based software platform for research and curriculum management</t>
  </si>
  <si>
    <t>Dell Corporation Limited</t>
  </si>
  <si>
    <t xml:space="preserve">Research systems software support and subscription </t>
  </si>
  <si>
    <t>Advanced Secure Technologies Limited</t>
  </si>
  <si>
    <t xml:space="preserve">Security platform </t>
  </si>
  <si>
    <t>Lumesse Limited</t>
  </si>
  <si>
    <t xml:space="preserve">HR Recruitment platform </t>
  </si>
  <si>
    <t>LinkedIn Ireland Unlimited Company</t>
  </si>
  <si>
    <t xml:space="preserve">On-line teaching and learning </t>
  </si>
  <si>
    <t>WPM Education Ltd</t>
  </si>
  <si>
    <t xml:space="preserve">On-line payments software platform </t>
  </si>
  <si>
    <t>Panopto</t>
  </si>
  <si>
    <t>Digital Education software for virtual learning</t>
  </si>
  <si>
    <t>AppsAnywhere Limited</t>
  </si>
  <si>
    <t>Desktop Software management tool</t>
  </si>
  <si>
    <t>Planon Ltd</t>
  </si>
  <si>
    <t xml:space="preserve">Estates Management software </t>
  </si>
  <si>
    <t>Luce Innovative Technologies S.L</t>
  </si>
  <si>
    <t>Development and support of the University's mobile app</t>
  </si>
  <si>
    <t>Zoonou Limited</t>
  </si>
  <si>
    <t>Software testing platform (including Accessibility)</t>
  </si>
  <si>
    <t>ANSYS UK Limited</t>
  </si>
  <si>
    <t>Research-facing software product</t>
  </si>
  <si>
    <t>Cority Inc TA Cohort Software Ltd</t>
  </si>
  <si>
    <t xml:space="preserve">HR/Contingent worker platform </t>
  </si>
  <si>
    <t>HubStar Space Utilization</t>
  </si>
  <si>
    <t>Software platform used to manage and optimise teaching spaces University-wide</t>
  </si>
  <si>
    <t>Wolfram Research Europe Ltd</t>
  </si>
  <si>
    <t>Digital Education Company UK Limited</t>
  </si>
  <si>
    <t xml:space="preserve">Mobius Educator used in connection with Teaching and Learning </t>
  </si>
  <si>
    <t>Altair Engineering Ltd</t>
  </si>
  <si>
    <t>EAB Global Inc</t>
  </si>
  <si>
    <t>Starfish Subscription 1 Oct 2022  30 Sept 2023 (Yr2 of 2)</t>
  </si>
  <si>
    <t>UiPath S.R.L</t>
  </si>
  <si>
    <t>Software testing platform (including robots)</t>
  </si>
  <si>
    <t>Freshworks, Inc.</t>
  </si>
  <si>
    <t>HR Service management tool</t>
  </si>
  <si>
    <t>Communicate Technology PLC</t>
  </si>
  <si>
    <t>IT Security platform for email</t>
  </si>
  <si>
    <t>Pythagoras International Ltd</t>
  </si>
  <si>
    <t xml:space="preserve">Estates Management software - space allocation </t>
  </si>
  <si>
    <t>LabCup Ltd</t>
  </si>
  <si>
    <t xml:space="preserve">Safety Software used by research community for laboratory safety </t>
  </si>
  <si>
    <t>Dassault Systemes UK Ltd</t>
  </si>
  <si>
    <t>Student-facing software product</t>
  </si>
  <si>
    <t>Diligent Boardbooks Limited</t>
  </si>
  <si>
    <t>Software tool used to manage University Board Meetings</t>
  </si>
  <si>
    <t>Ex Libris (UK) Ltd</t>
  </si>
  <si>
    <t xml:space="preserve">Web content management platform </t>
  </si>
  <si>
    <t>Blackline Systems Incorporated</t>
  </si>
  <si>
    <t xml:space="preserve">Accounts software platform for accounts Reconciliation </t>
  </si>
  <si>
    <t>Jetstack Ltd</t>
  </si>
  <si>
    <t xml:space="preserve">Software services in connection with development of a Trusted Research Environment </t>
  </si>
  <si>
    <t>Atlassian Software Systems Pty Ltd</t>
  </si>
  <si>
    <t xml:space="preserve">Software platform for Collaboration </t>
  </si>
  <si>
    <t>Amazon Web Services, Inc.</t>
  </si>
  <si>
    <t>Various analytical software platforms</t>
  </si>
  <si>
    <t>National Instruments Corporation (UK) Ltd</t>
  </si>
  <si>
    <t xml:space="preserve">Research and Student-facing software used in University Laboratories </t>
  </si>
  <si>
    <t>Turnitin LLC</t>
  </si>
  <si>
    <t xml:space="preserve">Digital Education software for plagiarism checking </t>
  </si>
  <si>
    <t>Transfrm Limited</t>
  </si>
  <si>
    <t>CRM Software (linked to Salesforce CRM)</t>
  </si>
  <si>
    <t>Stratocore</t>
  </si>
  <si>
    <t xml:space="preserve">Facilities management platform used by Researcher community </t>
  </si>
  <si>
    <t>Uniwise Education Solutions Ltd</t>
  </si>
  <si>
    <t xml:space="preserve">Digital Education software </t>
  </si>
  <si>
    <t>CriticalArc Ltd</t>
  </si>
  <si>
    <t>IT Crisis Management tool</t>
  </si>
  <si>
    <t>Ed LMS Pty Ltd</t>
  </si>
  <si>
    <t>Panopto Inc</t>
  </si>
  <si>
    <t xml:space="preserve">Student-facing software product for Virtual learning </t>
  </si>
  <si>
    <t>Cloud Software Operations Ireland Limited</t>
  </si>
  <si>
    <t>Software Platform used by Estates</t>
  </si>
  <si>
    <t>Aha! Labs Inc.</t>
  </si>
  <si>
    <t>Digital Products Management Tool</t>
  </si>
  <si>
    <t>Premier Support for all Microsoft software platforms</t>
  </si>
  <si>
    <t xml:space="preserve">Total Annual expenditure on 3rd party Software </t>
  </si>
  <si>
    <t xml:space="preserve">* Software where more than £100k spent over 3 years. </t>
  </si>
  <si>
    <t>Annual expenditure of top* software  providers at Imperial College on Software Platforms for 3 financial Years, commencing Aug 2021</t>
  </si>
  <si>
    <t xml:space="preserve"> Imperial College London Freedom Of Information Request : IMPFOI-24-618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</si>
</sst>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wrapText="1"/>
    </xf>
    <xf numFmtId="0" fontId="0" fillId="0" borderId="0" xfId="0" applyAlignment="1">
      <alignment horizontal="left"/>
    </xf>
    <xf numFmtId="164" fontId="0" fillId="0" borderId="0" xfId="0" applyNumberFormat="1"/>
    <xf numFmtId="164" fontId="2" fillId="0" borderId="0" xfId="0" applyNumberFormat="1" applyFon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164" fontId="2" fillId="0" borderId="0" xfId="1" applyNumberFormat="1" applyFont="1"/>
    <xf numFmtId="0" fontId="2" fillId="0" borderId="0" xfId="0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0" fillId="0" borderId="0" xfId="0" applyFont="1"/>
    <xf numFmtId="0" fontId="2" fillId="0" borderId="1" xfId="0" applyFont="1" applyBorder="1" applyAlignment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D6F44-2679-43A7-ADC1-E0E630ABF026}">
  <sheetPr codeName="Sheet1"/>
  <dimension ref="A1:F80"/>
  <sheetViews>
    <sheetView tabSelected="1" view="pageBreakPreview" zoomScale="60" zoomScaleNormal="100" workbookViewId="0">
      <selection sqref="A1:F1"/>
    </sheetView>
  </sheetViews>
  <sheetFormatPr defaultRowHeight="15" x14ac:dyDescent="0.25"/>
  <cols>
    <col min="1" max="1" width="39.42578125" customWidth="1"/>
    <col min="2" max="2" width="16.5703125" style="2" bestFit="1" customWidth="1"/>
    <col min="3" max="3" width="15.85546875" style="2" bestFit="1" customWidth="1"/>
    <col min="4" max="5" width="16.5703125" style="2" bestFit="1" customWidth="1"/>
    <col min="6" max="6" width="109" customWidth="1"/>
  </cols>
  <sheetData>
    <row r="1" spans="1:6" ht="18.75" x14ac:dyDescent="0.3">
      <c r="A1" s="14" t="s">
        <v>140</v>
      </c>
      <c r="B1" s="14"/>
      <c r="C1" s="14"/>
      <c r="D1" s="14"/>
      <c r="E1" s="14"/>
      <c r="F1" s="14"/>
    </row>
    <row r="3" spans="1:6" ht="15.75" thickBot="1" x14ac:dyDescent="0.3">
      <c r="B3" s="13" t="s">
        <v>137</v>
      </c>
      <c r="C3" s="13"/>
      <c r="D3" s="13"/>
    </row>
    <row r="4" spans="1:6" x14ac:dyDescent="0.25">
      <c r="B4"/>
      <c r="C4"/>
      <c r="D4"/>
    </row>
    <row r="5" spans="1:6" x14ac:dyDescent="0.25">
      <c r="B5" s="10" t="s">
        <v>2</v>
      </c>
      <c r="C5" s="10" t="s">
        <v>3</v>
      </c>
      <c r="D5" s="10" t="s">
        <v>4</v>
      </c>
    </row>
    <row r="6" spans="1:6" x14ac:dyDescent="0.25">
      <c r="B6" s="11">
        <v>12520950.909999996</v>
      </c>
      <c r="C6" s="11">
        <v>14178327.600000003</v>
      </c>
      <c r="D6" s="11">
        <v>15442903.589999998</v>
      </c>
    </row>
    <row r="8" spans="1:6" x14ac:dyDescent="0.25">
      <c r="A8" s="1" t="s">
        <v>139</v>
      </c>
    </row>
    <row r="10" spans="1:6" s="1" customFormat="1" ht="15.75" thickBot="1" x14ac:dyDescent="0.3">
      <c r="B10" s="8" t="s">
        <v>0</v>
      </c>
      <c r="C10" s="8"/>
      <c r="D10" s="8"/>
      <c r="E10"/>
      <c r="F10"/>
    </row>
    <row r="11" spans="1:6" ht="35.25" customHeight="1" x14ac:dyDescent="0.25">
      <c r="A11" s="1" t="s">
        <v>1</v>
      </c>
      <c r="B11" s="1" t="s">
        <v>2</v>
      </c>
      <c r="C11" s="1" t="s">
        <v>3</v>
      </c>
      <c r="D11" s="1" t="s">
        <v>4</v>
      </c>
      <c r="E11" s="3" t="s">
        <v>5</v>
      </c>
      <c r="F11" s="1" t="s">
        <v>6</v>
      </c>
    </row>
    <row r="12" spans="1:6" ht="30" x14ac:dyDescent="0.25">
      <c r="A12" s="4" t="s">
        <v>7</v>
      </c>
      <c r="B12" s="5">
        <v>2398604.5100000002</v>
      </c>
      <c r="C12" s="5">
        <v>3284476.9499999997</v>
      </c>
      <c r="D12" s="5">
        <v>3481825.6999999997</v>
      </c>
      <c r="E12" s="6">
        <f>SUM(B12:D12)</f>
        <v>9164907.1600000001</v>
      </c>
      <c r="F12" s="7" t="s">
        <v>8</v>
      </c>
    </row>
    <row r="13" spans="1:6" x14ac:dyDescent="0.25">
      <c r="A13" s="4" t="s">
        <v>9</v>
      </c>
      <c r="B13" s="5">
        <v>1445134.74</v>
      </c>
      <c r="C13" s="5">
        <v>771940.81999999983</v>
      </c>
      <c r="D13" s="5">
        <v>1128335.43</v>
      </c>
      <c r="E13" s="6">
        <f t="shared" ref="E13:E74" si="0">SUM(B13:D13)</f>
        <v>3345410.9899999993</v>
      </c>
      <c r="F13" t="s">
        <v>10</v>
      </c>
    </row>
    <row r="14" spans="1:6" x14ac:dyDescent="0.25">
      <c r="A14" s="4" t="s">
        <v>11</v>
      </c>
      <c r="B14" s="5">
        <v>934105.35999999975</v>
      </c>
      <c r="C14" s="5">
        <v>866848.72</v>
      </c>
      <c r="D14" s="5">
        <v>1011232.8599999999</v>
      </c>
      <c r="E14" s="6">
        <f t="shared" si="0"/>
        <v>2812186.9399999995</v>
      </c>
      <c r="F14" t="s">
        <v>12</v>
      </c>
    </row>
    <row r="15" spans="1:6" ht="30" x14ac:dyDescent="0.25">
      <c r="A15" s="4" t="s">
        <v>13</v>
      </c>
      <c r="B15" s="5">
        <v>88224.33</v>
      </c>
      <c r="C15" s="5">
        <v>1068913.8599999999</v>
      </c>
      <c r="D15" s="5">
        <v>833886.53000000014</v>
      </c>
      <c r="E15" s="6">
        <f t="shared" si="0"/>
        <v>1991024.7200000002</v>
      </c>
      <c r="F15" s="7" t="s">
        <v>14</v>
      </c>
    </row>
    <row r="16" spans="1:6" ht="30" x14ac:dyDescent="0.25">
      <c r="A16" s="4" t="s">
        <v>15</v>
      </c>
      <c r="B16" s="5"/>
      <c r="C16" s="5">
        <v>1083798.1200000001</v>
      </c>
      <c r="D16" s="5">
        <v>476900.64</v>
      </c>
      <c r="E16" s="6">
        <f t="shared" si="0"/>
        <v>1560698.7600000002</v>
      </c>
      <c r="F16" s="7" t="s">
        <v>16</v>
      </c>
    </row>
    <row r="17" spans="1:6" x14ac:dyDescent="0.25">
      <c r="A17" s="4" t="s">
        <v>18</v>
      </c>
      <c r="B17" s="5">
        <v>458957.07</v>
      </c>
      <c r="C17" s="5">
        <v>481904.93</v>
      </c>
      <c r="D17" s="5">
        <v>451662.12</v>
      </c>
      <c r="E17" s="6">
        <f t="shared" si="0"/>
        <v>1392524.12</v>
      </c>
      <c r="F17" t="s">
        <v>19</v>
      </c>
    </row>
    <row r="18" spans="1:6" x14ac:dyDescent="0.25">
      <c r="A18" s="4" t="s">
        <v>20</v>
      </c>
      <c r="B18" s="5">
        <v>481829.27000000008</v>
      </c>
      <c r="C18" s="5">
        <v>371188.75</v>
      </c>
      <c r="D18" s="5">
        <v>433690.33</v>
      </c>
      <c r="E18" s="6">
        <f t="shared" si="0"/>
        <v>1286708.3500000001</v>
      </c>
      <c r="F18" t="s">
        <v>21</v>
      </c>
    </row>
    <row r="19" spans="1:6" x14ac:dyDescent="0.25">
      <c r="A19" s="4" t="s">
        <v>22</v>
      </c>
      <c r="B19" s="5">
        <v>326999.28999999998</v>
      </c>
      <c r="C19" s="5">
        <v>396085.93</v>
      </c>
      <c r="D19" s="5">
        <v>398422.36</v>
      </c>
      <c r="E19" s="6">
        <f t="shared" si="0"/>
        <v>1121507.58</v>
      </c>
      <c r="F19" t="s">
        <v>23</v>
      </c>
    </row>
    <row r="20" spans="1:6" x14ac:dyDescent="0.25">
      <c r="A20" s="4" t="s">
        <v>24</v>
      </c>
      <c r="B20" s="5">
        <v>330662.03999999998</v>
      </c>
      <c r="C20" s="5">
        <v>245039.7</v>
      </c>
      <c r="D20" s="5">
        <v>414747.26999999996</v>
      </c>
      <c r="E20" s="6">
        <f t="shared" si="0"/>
        <v>990449.01</v>
      </c>
      <c r="F20" t="s">
        <v>25</v>
      </c>
    </row>
    <row r="21" spans="1:6" x14ac:dyDescent="0.25">
      <c r="A21" s="4" t="s">
        <v>26</v>
      </c>
      <c r="B21" s="5">
        <v>46195.18</v>
      </c>
      <c r="C21" s="5">
        <v>460718.50999999995</v>
      </c>
      <c r="D21" s="5">
        <v>478237.65</v>
      </c>
      <c r="E21" s="6">
        <f t="shared" si="0"/>
        <v>985151.34</v>
      </c>
      <c r="F21" t="s">
        <v>27</v>
      </c>
    </row>
    <row r="22" spans="1:6" x14ac:dyDescent="0.25">
      <c r="A22" s="4" t="s">
        <v>28</v>
      </c>
      <c r="B22" s="5">
        <v>247075.5</v>
      </c>
      <c r="C22" s="5"/>
      <c r="D22" s="5">
        <v>494151</v>
      </c>
      <c r="E22" s="6">
        <f t="shared" si="0"/>
        <v>741226.5</v>
      </c>
      <c r="F22" t="s">
        <v>29</v>
      </c>
    </row>
    <row r="23" spans="1:6" x14ac:dyDescent="0.25">
      <c r="A23" s="4" t="s">
        <v>30</v>
      </c>
      <c r="B23" s="5">
        <v>607763.61</v>
      </c>
      <c r="C23" s="5">
        <v>159.12</v>
      </c>
      <c r="D23" s="5"/>
      <c r="E23" s="6">
        <f t="shared" si="0"/>
        <v>607922.73</v>
      </c>
      <c r="F23" t="s">
        <v>31</v>
      </c>
    </row>
    <row r="24" spans="1:6" ht="30" x14ac:dyDescent="0.25">
      <c r="A24" s="4" t="s">
        <v>33</v>
      </c>
      <c r="B24" s="5">
        <v>498993.16</v>
      </c>
      <c r="C24" s="5">
        <v>75061.600000000006</v>
      </c>
      <c r="D24" s="5"/>
      <c r="E24" s="6">
        <f t="shared" si="0"/>
        <v>574054.76</v>
      </c>
      <c r="F24" s="7" t="s">
        <v>34</v>
      </c>
    </row>
    <row r="25" spans="1:6" x14ac:dyDescent="0.25">
      <c r="A25" s="4" t="s">
        <v>35</v>
      </c>
      <c r="B25" s="5">
        <v>203908.96000000002</v>
      </c>
      <c r="C25" s="5">
        <v>207650.49999999997</v>
      </c>
      <c r="D25" s="5">
        <v>154138.29999999999</v>
      </c>
      <c r="E25" s="6">
        <f t="shared" si="0"/>
        <v>565697.76</v>
      </c>
      <c r="F25" t="s">
        <v>36</v>
      </c>
    </row>
    <row r="26" spans="1:6" x14ac:dyDescent="0.25">
      <c r="A26" s="4" t="s">
        <v>37</v>
      </c>
      <c r="B26" s="5">
        <v>169739.79000000004</v>
      </c>
      <c r="C26" s="5">
        <v>179787.06</v>
      </c>
      <c r="D26" s="5">
        <v>205287.31</v>
      </c>
      <c r="E26" s="6">
        <f t="shared" si="0"/>
        <v>554814.16</v>
      </c>
      <c r="F26" t="s">
        <v>38</v>
      </c>
    </row>
    <row r="27" spans="1:6" x14ac:dyDescent="0.25">
      <c r="A27" s="4" t="s">
        <v>39</v>
      </c>
      <c r="B27" s="5">
        <v>35918.68</v>
      </c>
      <c r="C27" s="5">
        <v>96930.43</v>
      </c>
      <c r="D27" s="5">
        <v>329199.7200000002</v>
      </c>
      <c r="E27" s="6">
        <f t="shared" si="0"/>
        <v>462048.83000000019</v>
      </c>
      <c r="F27" t="s">
        <v>40</v>
      </c>
    </row>
    <row r="28" spans="1:6" x14ac:dyDescent="0.25">
      <c r="A28" s="4" t="s">
        <v>41</v>
      </c>
      <c r="B28" s="5">
        <v>138747.87</v>
      </c>
      <c r="C28" s="5">
        <v>149276.84</v>
      </c>
      <c r="D28" s="5">
        <v>162785.54999999999</v>
      </c>
      <c r="E28" s="6">
        <f t="shared" si="0"/>
        <v>450810.25999999995</v>
      </c>
      <c r="F28" t="s">
        <v>42</v>
      </c>
    </row>
    <row r="29" spans="1:6" x14ac:dyDescent="0.25">
      <c r="A29" s="4" t="s">
        <v>43</v>
      </c>
      <c r="B29" s="5">
        <v>137219.94</v>
      </c>
      <c r="C29" s="5">
        <v>159583.32</v>
      </c>
      <c r="D29" s="5">
        <v>151178.04</v>
      </c>
      <c r="E29" s="6">
        <f t="shared" si="0"/>
        <v>447981.30000000005</v>
      </c>
      <c r="F29" t="s">
        <v>44</v>
      </c>
    </row>
    <row r="30" spans="1:6" x14ac:dyDescent="0.25">
      <c r="A30" s="4" t="s">
        <v>45</v>
      </c>
      <c r="B30" s="5">
        <v>131574.99</v>
      </c>
      <c r="C30" s="5">
        <v>152365.45000000001</v>
      </c>
      <c r="D30" s="5">
        <v>154768.62</v>
      </c>
      <c r="E30" s="6">
        <f t="shared" si="0"/>
        <v>438709.06</v>
      </c>
      <c r="F30" t="s">
        <v>46</v>
      </c>
    </row>
    <row r="31" spans="1:6" x14ac:dyDescent="0.25">
      <c r="A31" s="4" t="s">
        <v>47</v>
      </c>
      <c r="B31" s="5">
        <v>431782.75</v>
      </c>
      <c r="C31" s="5">
        <v>2973.88</v>
      </c>
      <c r="D31" s="5">
        <v>3276</v>
      </c>
      <c r="E31" s="6">
        <f t="shared" si="0"/>
        <v>438032.63</v>
      </c>
      <c r="F31" t="s">
        <v>48</v>
      </c>
    </row>
    <row r="32" spans="1:6" x14ac:dyDescent="0.25">
      <c r="A32" s="4" t="s">
        <v>17</v>
      </c>
      <c r="B32" s="5">
        <v>125102.25</v>
      </c>
      <c r="C32" s="5">
        <v>140000</v>
      </c>
      <c r="D32" s="5">
        <f>351411.05-200000</f>
        <v>151411.04999999999</v>
      </c>
      <c r="E32" s="6">
        <f>SUM(B32:D32)</f>
        <v>416513.3</v>
      </c>
      <c r="F32" t="s">
        <v>136</v>
      </c>
    </row>
    <row r="33" spans="1:6" x14ac:dyDescent="0.25">
      <c r="A33" s="4" t="s">
        <v>49</v>
      </c>
      <c r="B33" s="5"/>
      <c r="C33" s="5">
        <v>136465.88</v>
      </c>
      <c r="D33" s="5">
        <v>266391.25</v>
      </c>
      <c r="E33" s="6">
        <f t="shared" si="0"/>
        <v>402857.13</v>
      </c>
      <c r="F33" t="s">
        <v>50</v>
      </c>
    </row>
    <row r="34" spans="1:6" x14ac:dyDescent="0.25">
      <c r="A34" s="4" t="s">
        <v>51</v>
      </c>
      <c r="B34" s="5">
        <v>44985.909999999996</v>
      </c>
      <c r="C34" s="5">
        <v>116423.41</v>
      </c>
      <c r="D34" s="5">
        <v>237461.97999999998</v>
      </c>
      <c r="E34" s="6">
        <f t="shared" si="0"/>
        <v>398871.3</v>
      </c>
      <c r="F34" t="s">
        <v>52</v>
      </c>
    </row>
    <row r="35" spans="1:6" x14ac:dyDescent="0.25">
      <c r="A35" s="4" t="s">
        <v>53</v>
      </c>
      <c r="B35" s="5">
        <v>122440.5</v>
      </c>
      <c r="C35" s="5">
        <v>122476.92</v>
      </c>
      <c r="D35" s="5">
        <v>150145.16999999998</v>
      </c>
      <c r="E35" s="6">
        <f t="shared" si="0"/>
        <v>395062.58999999997</v>
      </c>
      <c r="F35" t="s">
        <v>54</v>
      </c>
    </row>
    <row r="36" spans="1:6" x14ac:dyDescent="0.25">
      <c r="A36" s="4" t="s">
        <v>55</v>
      </c>
      <c r="B36" s="5"/>
      <c r="C36" s="5"/>
      <c r="D36" s="5">
        <v>359775</v>
      </c>
      <c r="E36" s="6">
        <f t="shared" si="0"/>
        <v>359775</v>
      </c>
      <c r="F36" t="s">
        <v>56</v>
      </c>
    </row>
    <row r="37" spans="1:6" x14ac:dyDescent="0.25">
      <c r="A37" s="4" t="s">
        <v>57</v>
      </c>
      <c r="B37" s="5">
        <v>108421.88999999998</v>
      </c>
      <c r="C37" s="5">
        <v>105457</v>
      </c>
      <c r="D37" s="5">
        <v>121173.86</v>
      </c>
      <c r="E37" s="6">
        <f t="shared" si="0"/>
        <v>335052.75</v>
      </c>
      <c r="F37" t="s">
        <v>58</v>
      </c>
    </row>
    <row r="38" spans="1:6" x14ac:dyDescent="0.25">
      <c r="A38" s="4" t="s">
        <v>59</v>
      </c>
      <c r="B38" s="5">
        <v>36812.880000000005</v>
      </c>
      <c r="C38" s="5">
        <v>144243.45000000001</v>
      </c>
      <c r="D38" s="5">
        <v>150733.44</v>
      </c>
      <c r="E38" s="6">
        <f t="shared" si="0"/>
        <v>331789.77</v>
      </c>
      <c r="F38" t="s">
        <v>60</v>
      </c>
    </row>
    <row r="39" spans="1:6" x14ac:dyDescent="0.25">
      <c r="A39" s="4" t="s">
        <v>61</v>
      </c>
      <c r="B39" s="5"/>
      <c r="C39" s="5">
        <v>167643.79999999999</v>
      </c>
      <c r="D39" s="5">
        <v>153925.15</v>
      </c>
      <c r="E39" s="6">
        <f t="shared" si="0"/>
        <v>321568.94999999995</v>
      </c>
      <c r="F39" t="s">
        <v>62</v>
      </c>
    </row>
    <row r="40" spans="1:6" x14ac:dyDescent="0.25">
      <c r="A40" s="4" t="s">
        <v>63</v>
      </c>
      <c r="B40" s="5">
        <v>84132.36</v>
      </c>
      <c r="C40" s="5">
        <v>124254</v>
      </c>
      <c r="D40" s="5">
        <v>105779.7</v>
      </c>
      <c r="E40" s="6">
        <f t="shared" si="0"/>
        <v>314166.06</v>
      </c>
      <c r="F40" t="s">
        <v>64</v>
      </c>
    </row>
    <row r="41" spans="1:6" x14ac:dyDescent="0.25">
      <c r="A41" s="4" t="s">
        <v>65</v>
      </c>
      <c r="B41" s="5">
        <v>80337.420000000013</v>
      </c>
      <c r="C41" s="5">
        <v>92515.16</v>
      </c>
      <c r="D41" s="5">
        <v>103552.45</v>
      </c>
      <c r="E41" s="6">
        <f t="shared" si="0"/>
        <v>276405.03000000003</v>
      </c>
      <c r="F41" t="s">
        <v>66</v>
      </c>
    </row>
    <row r="42" spans="1:6" x14ac:dyDescent="0.25">
      <c r="A42" s="4" t="s">
        <v>67</v>
      </c>
      <c r="B42" s="5">
        <v>93539.16</v>
      </c>
      <c r="C42" s="5">
        <v>79948</v>
      </c>
      <c r="D42" s="5">
        <v>79948</v>
      </c>
      <c r="E42" s="6">
        <f t="shared" si="0"/>
        <v>253435.16</v>
      </c>
      <c r="F42" t="s">
        <v>68</v>
      </c>
    </row>
    <row r="43" spans="1:6" x14ac:dyDescent="0.25">
      <c r="A43" s="4" t="s">
        <v>69</v>
      </c>
      <c r="B43" s="5">
        <v>75916.45</v>
      </c>
      <c r="C43" s="5">
        <v>76986</v>
      </c>
      <c r="D43" s="5">
        <v>76986</v>
      </c>
      <c r="E43" s="6">
        <f t="shared" si="0"/>
        <v>229888.45</v>
      </c>
      <c r="F43" t="s">
        <v>70</v>
      </c>
    </row>
    <row r="44" spans="1:6" x14ac:dyDescent="0.25">
      <c r="A44" s="4" t="s">
        <v>71</v>
      </c>
      <c r="B44" s="5"/>
      <c r="C44" s="5">
        <v>109809.65</v>
      </c>
      <c r="D44" s="5">
        <v>116096.06</v>
      </c>
      <c r="E44" s="6">
        <f t="shared" si="0"/>
        <v>225905.71</v>
      </c>
      <c r="F44" t="s">
        <v>72</v>
      </c>
    </row>
    <row r="45" spans="1:6" x14ac:dyDescent="0.25">
      <c r="A45" s="4" t="s">
        <v>73</v>
      </c>
      <c r="B45" s="5">
        <v>107432.91</v>
      </c>
      <c r="C45" s="5">
        <v>107432.91</v>
      </c>
      <c r="D45" s="5"/>
      <c r="E45" s="6">
        <f t="shared" si="0"/>
        <v>214865.82</v>
      </c>
      <c r="F45" t="s">
        <v>74</v>
      </c>
    </row>
    <row r="46" spans="1:6" x14ac:dyDescent="0.25">
      <c r="A46" s="4" t="s">
        <v>75</v>
      </c>
      <c r="B46" s="5">
        <v>64575.869999999995</v>
      </c>
      <c r="C46" s="5">
        <v>72750.19</v>
      </c>
      <c r="D46" s="5">
        <v>74625.779999999984</v>
      </c>
      <c r="E46" s="6">
        <f t="shared" si="0"/>
        <v>211951.83999999997</v>
      </c>
      <c r="F46" t="s">
        <v>76</v>
      </c>
    </row>
    <row r="47" spans="1:6" x14ac:dyDescent="0.25">
      <c r="A47" s="4" t="s">
        <v>77</v>
      </c>
      <c r="B47" s="5"/>
      <c r="C47" s="5">
        <v>154072.92000000001</v>
      </c>
      <c r="D47" s="5">
        <v>56083.18</v>
      </c>
      <c r="E47" s="6">
        <f t="shared" si="0"/>
        <v>210156.1</v>
      </c>
      <c r="F47" t="s">
        <v>78</v>
      </c>
    </row>
    <row r="48" spans="1:6" x14ac:dyDescent="0.25">
      <c r="A48" s="4" t="s">
        <v>79</v>
      </c>
      <c r="B48" s="5">
        <v>162981</v>
      </c>
      <c r="C48" s="5"/>
      <c r="D48" s="5">
        <v>46800</v>
      </c>
      <c r="E48" s="6">
        <f t="shared" si="0"/>
        <v>209781</v>
      </c>
      <c r="F48" t="s">
        <v>80</v>
      </c>
    </row>
    <row r="49" spans="1:6" x14ac:dyDescent="0.25">
      <c r="A49" s="4" t="s">
        <v>81</v>
      </c>
      <c r="B49" s="5">
        <v>128494.07999999999</v>
      </c>
      <c r="C49" s="5">
        <v>38539.800000000003</v>
      </c>
      <c r="D49" s="5">
        <v>40084.199999999997</v>
      </c>
      <c r="E49" s="6">
        <f t="shared" si="0"/>
        <v>207118.08000000002</v>
      </c>
      <c r="F49" t="s">
        <v>82</v>
      </c>
    </row>
    <row r="50" spans="1:6" x14ac:dyDescent="0.25">
      <c r="A50" s="4" t="s">
        <v>83</v>
      </c>
      <c r="B50" s="5">
        <v>65354.7</v>
      </c>
      <c r="C50" s="5">
        <v>53236.100000000006</v>
      </c>
      <c r="D50" s="5">
        <v>69881.53</v>
      </c>
      <c r="E50" s="6">
        <f t="shared" si="0"/>
        <v>188472.33000000002</v>
      </c>
      <c r="F50" t="s">
        <v>84</v>
      </c>
    </row>
    <row r="51" spans="1:6" x14ac:dyDescent="0.25">
      <c r="A51" s="4" t="s">
        <v>85</v>
      </c>
      <c r="B51" s="5">
        <v>18720</v>
      </c>
      <c r="C51" s="5">
        <v>164828.31</v>
      </c>
      <c r="D51" s="5"/>
      <c r="E51" s="6">
        <f t="shared" si="0"/>
        <v>183548.31</v>
      </c>
      <c r="F51" t="s">
        <v>86</v>
      </c>
    </row>
    <row r="52" spans="1:6" x14ac:dyDescent="0.25">
      <c r="A52" s="4" t="s">
        <v>87</v>
      </c>
      <c r="B52" s="5">
        <v>54808.93</v>
      </c>
      <c r="C52" s="5">
        <v>54808.93</v>
      </c>
      <c r="D52" s="5">
        <v>72584.36</v>
      </c>
      <c r="E52" s="6">
        <f t="shared" si="0"/>
        <v>182202.22</v>
      </c>
      <c r="F52" t="s">
        <v>82</v>
      </c>
    </row>
    <row r="53" spans="1:6" x14ac:dyDescent="0.25">
      <c r="A53" s="4" t="s">
        <v>88</v>
      </c>
      <c r="B53" s="5">
        <v>46893.599999999999</v>
      </c>
      <c r="C53" s="5">
        <v>64935</v>
      </c>
      <c r="D53" s="5">
        <v>64935</v>
      </c>
      <c r="E53" s="6">
        <f t="shared" si="0"/>
        <v>176763.6</v>
      </c>
      <c r="F53" t="s">
        <v>89</v>
      </c>
    </row>
    <row r="54" spans="1:6" x14ac:dyDescent="0.25">
      <c r="A54" s="4" t="s">
        <v>90</v>
      </c>
      <c r="B54" s="5">
        <v>58500</v>
      </c>
      <c r="C54" s="5">
        <v>58500</v>
      </c>
      <c r="D54" s="5">
        <v>58500</v>
      </c>
      <c r="E54" s="6">
        <f t="shared" si="0"/>
        <v>175500</v>
      </c>
      <c r="F54" t="s">
        <v>32</v>
      </c>
    </row>
    <row r="55" spans="1:6" x14ac:dyDescent="0.25">
      <c r="A55" s="4" t="s">
        <v>91</v>
      </c>
      <c r="B55" s="5">
        <v>60308.9</v>
      </c>
      <c r="C55" s="5">
        <v>69882.11</v>
      </c>
      <c r="D55" s="5">
        <v>44361.97</v>
      </c>
      <c r="E55" s="6">
        <f t="shared" si="0"/>
        <v>174552.98</v>
      </c>
      <c r="F55" t="s">
        <v>92</v>
      </c>
    </row>
    <row r="56" spans="1:6" x14ac:dyDescent="0.25">
      <c r="A56" s="4" t="s">
        <v>93</v>
      </c>
      <c r="B56" s="5">
        <v>40350.18</v>
      </c>
      <c r="C56" s="5">
        <v>55224</v>
      </c>
      <c r="D56" s="5">
        <v>73172.160000000003</v>
      </c>
      <c r="E56" s="6">
        <f t="shared" si="0"/>
        <v>168746.34</v>
      </c>
      <c r="F56" t="s">
        <v>94</v>
      </c>
    </row>
    <row r="57" spans="1:6" x14ac:dyDescent="0.25">
      <c r="A57" s="4" t="s">
        <v>95</v>
      </c>
      <c r="B57" s="5">
        <v>75561.87</v>
      </c>
      <c r="C57" s="5">
        <v>54371.31</v>
      </c>
      <c r="D57" s="5">
        <v>36286.97</v>
      </c>
      <c r="E57" s="6">
        <f t="shared" si="0"/>
        <v>166220.15</v>
      </c>
      <c r="F57" t="s">
        <v>96</v>
      </c>
    </row>
    <row r="58" spans="1:6" x14ac:dyDescent="0.25">
      <c r="A58" s="4" t="s">
        <v>97</v>
      </c>
      <c r="B58" s="5"/>
      <c r="C58" s="5">
        <v>88621.65</v>
      </c>
      <c r="D58" s="5">
        <v>71604</v>
      </c>
      <c r="E58" s="6">
        <f t="shared" si="0"/>
        <v>160225.65</v>
      </c>
      <c r="F58" t="s">
        <v>98</v>
      </c>
    </row>
    <row r="59" spans="1:6" x14ac:dyDescent="0.25">
      <c r="A59" s="4" t="s">
        <v>99</v>
      </c>
      <c r="B59" s="5">
        <v>49689.95</v>
      </c>
      <c r="C59" s="5">
        <v>51189.84</v>
      </c>
      <c r="D59" s="5">
        <v>54227.11</v>
      </c>
      <c r="E59" s="6">
        <f t="shared" si="0"/>
        <v>155106.9</v>
      </c>
      <c r="F59" t="s">
        <v>100</v>
      </c>
    </row>
    <row r="60" spans="1:6" x14ac:dyDescent="0.25">
      <c r="A60" s="4" t="s">
        <v>101</v>
      </c>
      <c r="B60" s="5">
        <v>71918.399999999994</v>
      </c>
      <c r="C60" s="5"/>
      <c r="D60" s="5">
        <v>72929.489999999991</v>
      </c>
      <c r="E60" s="6">
        <f t="shared" si="0"/>
        <v>144847.88999999998</v>
      </c>
      <c r="F60" t="s">
        <v>102</v>
      </c>
    </row>
    <row r="61" spans="1:6" x14ac:dyDescent="0.25">
      <c r="A61" s="4" t="s">
        <v>103</v>
      </c>
      <c r="B61" s="5">
        <v>47483.92</v>
      </c>
      <c r="C61" s="5">
        <v>52034.03</v>
      </c>
      <c r="D61" s="5">
        <v>44579.5</v>
      </c>
      <c r="E61" s="6">
        <f t="shared" si="0"/>
        <v>144097.45000000001</v>
      </c>
      <c r="F61" t="s">
        <v>104</v>
      </c>
    </row>
    <row r="62" spans="1:6" x14ac:dyDescent="0.25">
      <c r="A62" s="4" t="s">
        <v>105</v>
      </c>
      <c r="B62" s="5">
        <v>88536.04</v>
      </c>
      <c r="C62" s="5"/>
      <c r="D62" s="5">
        <v>49522.35</v>
      </c>
      <c r="E62" s="6">
        <f t="shared" si="0"/>
        <v>138058.38999999998</v>
      </c>
      <c r="F62" t="s">
        <v>106</v>
      </c>
    </row>
    <row r="63" spans="1:6" x14ac:dyDescent="0.25">
      <c r="A63" s="4" t="s">
        <v>107</v>
      </c>
      <c r="B63" s="5"/>
      <c r="C63" s="5">
        <v>62771.71</v>
      </c>
      <c r="D63" s="5">
        <v>65847.510000000009</v>
      </c>
      <c r="E63" s="6">
        <f t="shared" si="0"/>
        <v>128619.22</v>
      </c>
      <c r="F63" t="s">
        <v>108</v>
      </c>
    </row>
    <row r="64" spans="1:6" x14ac:dyDescent="0.25">
      <c r="A64" s="4" t="s">
        <v>109</v>
      </c>
      <c r="B64" s="5">
        <v>60111.119999999988</v>
      </c>
      <c r="C64" s="5">
        <v>62515.500000000015</v>
      </c>
      <c r="D64" s="5"/>
      <c r="E64" s="6">
        <f t="shared" si="0"/>
        <v>122626.62</v>
      </c>
      <c r="F64" t="s">
        <v>110</v>
      </c>
    </row>
    <row r="65" spans="1:6" x14ac:dyDescent="0.25">
      <c r="A65" s="4" t="s">
        <v>111</v>
      </c>
      <c r="B65" s="5"/>
      <c r="C65" s="5">
        <v>94185</v>
      </c>
      <c r="D65" s="5">
        <v>26887.5</v>
      </c>
      <c r="E65" s="6">
        <f t="shared" si="0"/>
        <v>121072.5</v>
      </c>
      <c r="F65" t="s">
        <v>112</v>
      </c>
    </row>
    <row r="66" spans="1:6" x14ac:dyDescent="0.25">
      <c r="A66" s="4" t="s">
        <v>113</v>
      </c>
      <c r="B66" s="5">
        <v>32242.83</v>
      </c>
      <c r="C66" s="5">
        <v>18859.399999999998</v>
      </c>
      <c r="D66" s="5">
        <v>66170.990000000005</v>
      </c>
      <c r="E66" s="6">
        <f t="shared" si="0"/>
        <v>117273.22</v>
      </c>
      <c r="F66" t="s">
        <v>114</v>
      </c>
    </row>
    <row r="67" spans="1:6" x14ac:dyDescent="0.25">
      <c r="A67" s="4" t="s">
        <v>115</v>
      </c>
      <c r="B67" s="5">
        <v>51609.57</v>
      </c>
      <c r="C67" s="5">
        <v>46413.95</v>
      </c>
      <c r="D67" s="5">
        <v>18846.53</v>
      </c>
      <c r="E67" s="6">
        <f t="shared" si="0"/>
        <v>116870.04999999999</v>
      </c>
      <c r="F67" t="s">
        <v>116</v>
      </c>
    </row>
    <row r="68" spans="1:6" x14ac:dyDescent="0.25">
      <c r="A68" s="4" t="s">
        <v>117</v>
      </c>
      <c r="B68" s="5">
        <v>21177</v>
      </c>
      <c r="C68" s="5">
        <v>19597.5</v>
      </c>
      <c r="D68" s="5">
        <v>74039.94</v>
      </c>
      <c r="E68" s="6">
        <f t="shared" si="0"/>
        <v>114814.44</v>
      </c>
      <c r="F68" t="s">
        <v>118</v>
      </c>
    </row>
    <row r="69" spans="1:6" x14ac:dyDescent="0.25">
      <c r="A69" s="4" t="s">
        <v>119</v>
      </c>
      <c r="B69" s="5">
        <v>0</v>
      </c>
      <c r="C69" s="5">
        <v>34060.509999999995</v>
      </c>
      <c r="D69" s="5">
        <v>78962.569999999992</v>
      </c>
      <c r="E69" s="6">
        <f t="shared" si="0"/>
        <v>113023.07999999999</v>
      </c>
      <c r="F69" t="s">
        <v>120</v>
      </c>
    </row>
    <row r="70" spans="1:6" x14ac:dyDescent="0.25">
      <c r="A70" s="4" t="s">
        <v>121</v>
      </c>
      <c r="B70" s="5">
        <v>22507.88</v>
      </c>
      <c r="C70" s="5">
        <v>88711.63</v>
      </c>
      <c r="D70" s="5"/>
      <c r="E70" s="6">
        <f t="shared" si="0"/>
        <v>111219.51000000001</v>
      </c>
      <c r="F70" t="s">
        <v>122</v>
      </c>
    </row>
    <row r="71" spans="1:6" x14ac:dyDescent="0.25">
      <c r="A71" s="4" t="s">
        <v>123</v>
      </c>
      <c r="B71" s="5">
        <v>53109.919999999998</v>
      </c>
      <c r="C71" s="5"/>
      <c r="D71" s="5">
        <v>56691.06</v>
      </c>
      <c r="E71" s="6">
        <f t="shared" si="0"/>
        <v>109800.98</v>
      </c>
      <c r="F71" t="s">
        <v>124</v>
      </c>
    </row>
    <row r="72" spans="1:6" x14ac:dyDescent="0.25">
      <c r="A72" s="4" t="s">
        <v>125</v>
      </c>
      <c r="B72" s="5">
        <v>31707</v>
      </c>
      <c r="C72" s="5">
        <v>24862.5</v>
      </c>
      <c r="D72" s="5">
        <v>52591.5</v>
      </c>
      <c r="E72" s="6">
        <f t="shared" si="0"/>
        <v>109161</v>
      </c>
      <c r="F72" t="s">
        <v>126</v>
      </c>
    </row>
    <row r="73" spans="1:6" x14ac:dyDescent="0.25">
      <c r="A73" s="4" t="s">
        <v>127</v>
      </c>
      <c r="B73" s="5">
        <v>34827.26</v>
      </c>
      <c r="C73" s="5"/>
      <c r="D73" s="5">
        <v>74113.320000000007</v>
      </c>
      <c r="E73" s="6">
        <f t="shared" si="0"/>
        <v>108940.58000000002</v>
      </c>
      <c r="F73" t="s">
        <v>128</v>
      </c>
    </row>
    <row r="74" spans="1:6" x14ac:dyDescent="0.25">
      <c r="A74" s="4" t="s">
        <v>129</v>
      </c>
      <c r="B74" s="5"/>
      <c r="C74" s="5">
        <v>60547.5</v>
      </c>
      <c r="D74" s="5">
        <v>47092.5</v>
      </c>
      <c r="E74" s="6">
        <f t="shared" si="0"/>
        <v>107640</v>
      </c>
      <c r="F74" t="s">
        <v>126</v>
      </c>
    </row>
    <row r="75" spans="1:6" x14ac:dyDescent="0.25">
      <c r="A75" s="4" t="s">
        <v>130</v>
      </c>
      <c r="B75" s="5">
        <v>106821</v>
      </c>
      <c r="C75" s="5"/>
      <c r="D75" s="5"/>
      <c r="E75" s="6">
        <f t="shared" ref="E75:E77" si="1">SUM(B75:D75)</f>
        <v>106821</v>
      </c>
      <c r="F75" t="s">
        <v>131</v>
      </c>
    </row>
    <row r="76" spans="1:6" x14ac:dyDescent="0.25">
      <c r="A76" s="4" t="s">
        <v>132</v>
      </c>
      <c r="B76" s="5"/>
      <c r="C76" s="5">
        <v>102659.31</v>
      </c>
      <c r="D76" s="5"/>
      <c r="E76" s="6">
        <f t="shared" si="1"/>
        <v>102659.31</v>
      </c>
      <c r="F76" t="s">
        <v>133</v>
      </c>
    </row>
    <row r="77" spans="1:6" x14ac:dyDescent="0.25">
      <c r="A77" s="4" t="s">
        <v>134</v>
      </c>
      <c r="B77" s="5"/>
      <c r="C77" s="5">
        <v>39804.980000000003</v>
      </c>
      <c r="D77" s="5">
        <v>60253.930000000008</v>
      </c>
      <c r="E77" s="6">
        <f t="shared" si="1"/>
        <v>100058.91</v>
      </c>
      <c r="F77" t="s">
        <v>135</v>
      </c>
    </row>
    <row r="78" spans="1:6" x14ac:dyDescent="0.25">
      <c r="A78" s="4"/>
      <c r="B78" s="5"/>
      <c r="C78" s="5"/>
      <c r="D78" s="5"/>
      <c r="E78" s="6"/>
    </row>
    <row r="79" spans="1:6" x14ac:dyDescent="0.25">
      <c r="A79" s="12" t="s">
        <v>138</v>
      </c>
      <c r="B79" s="5"/>
      <c r="C79" s="5"/>
      <c r="D79" s="5"/>
      <c r="E79" s="6"/>
      <c r="F79" s="5"/>
    </row>
    <row r="80" spans="1:6" x14ac:dyDescent="0.25">
      <c r="A80" s="1"/>
      <c r="B80" s="9"/>
      <c r="C80" s="9"/>
      <c r="D80" s="9"/>
      <c r="E80" s="9"/>
    </row>
  </sheetData>
  <mergeCells count="2">
    <mergeCell ref="B10:D10"/>
    <mergeCell ref="A1:F1"/>
  </mergeCells>
  <pageMargins left="0.7" right="0.7" top="0.75" bottom="0.75" header="0.3" footer="0.3"/>
  <pageSetup paperSize="9" scale="39" orientation="portrait" r:id="rId1"/>
  <colBreaks count="1" manualBreakCount="1">
    <brk id="6" min="7" max="18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top software providers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2025-01-16T10:20:12Z</dcterms:created>
  <dcterms:modified xsi:type="dcterms:W3CDTF">2025-01-16T10:21:10Z</dcterms:modified>
</cp:coreProperties>
</file>