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1" documentId="8_{6DC8EDAD-1484-434E-98AF-2DCF3C80B3BD}" xr6:coauthVersionLast="47" xr6:coauthVersionMax="47" xr10:uidLastSave="{61EF2D6B-BFE2-4A79-8C4A-0D33B286C628}"/>
  <bookViews>
    <workbookView xWindow="-105" yWindow="-16320" windowWidth="29040" windowHeight="15840" xr2:uid="{B7476A27-4DAA-4696-8DF2-E3C15B74FE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B27" i="1" l="1"/>
  <c r="AA27" i="1"/>
  <c r="Z27" i="1"/>
  <c r="AC27" i="1" s="1"/>
  <c r="Y27" i="1"/>
  <c r="U27" i="1"/>
  <c r="Q27" i="1"/>
  <c r="M27" i="1"/>
  <c r="I27" i="1"/>
  <c r="E27" i="1"/>
  <c r="AB26" i="1"/>
  <c r="AA26" i="1"/>
  <c r="Z26" i="1"/>
  <c r="AC26" i="1" s="1"/>
  <c r="Y26" i="1"/>
  <c r="U26" i="1"/>
  <c r="Q26" i="1"/>
  <c r="M26" i="1"/>
  <c r="I26" i="1"/>
  <c r="E26" i="1"/>
  <c r="AB25" i="1"/>
  <c r="AA25" i="1"/>
  <c r="Z25" i="1"/>
  <c r="AC25" i="1" s="1"/>
  <c r="Y25" i="1"/>
  <c r="U25" i="1"/>
  <c r="Q25" i="1"/>
  <c r="M25" i="1"/>
  <c r="I25" i="1"/>
  <c r="E25" i="1"/>
  <c r="AB24" i="1"/>
  <c r="AA24" i="1"/>
  <c r="AC24" i="1" s="1"/>
  <c r="Z24" i="1"/>
  <c r="Y24" i="1"/>
  <c r="U24" i="1"/>
  <c r="Q24" i="1"/>
  <c r="M24" i="1"/>
  <c r="I24" i="1"/>
  <c r="E24" i="1"/>
  <c r="AB23" i="1"/>
  <c r="AA23" i="1"/>
  <c r="AC23" i="1" s="1"/>
  <c r="Z23" i="1"/>
  <c r="Y23" i="1"/>
  <c r="S23" i="1"/>
  <c r="U23" i="1" s="1"/>
  <c r="Q23" i="1"/>
  <c r="M23" i="1"/>
  <c r="I23" i="1"/>
  <c r="E23" i="1"/>
  <c r="AB22" i="1"/>
  <c r="AA22" i="1"/>
  <c r="Z22" i="1"/>
  <c r="AC22" i="1" s="1"/>
  <c r="Y22" i="1"/>
  <c r="U22" i="1"/>
  <c r="Q22" i="1"/>
  <c r="M22" i="1"/>
  <c r="I22" i="1"/>
  <c r="E22" i="1"/>
  <c r="AB21" i="1"/>
  <c r="AA21" i="1"/>
  <c r="Z21" i="1"/>
  <c r="AC21" i="1" s="1"/>
  <c r="Y21" i="1"/>
  <c r="U21" i="1"/>
  <c r="Q21" i="1"/>
  <c r="M21" i="1"/>
  <c r="I21" i="1"/>
  <c r="E21" i="1"/>
  <c r="AB20" i="1"/>
  <c r="AA20" i="1"/>
  <c r="AC20" i="1" s="1"/>
  <c r="Z20" i="1"/>
  <c r="Y20" i="1"/>
  <c r="U20" i="1"/>
  <c r="Q20" i="1"/>
  <c r="M20" i="1"/>
  <c r="I20" i="1"/>
  <c r="E20" i="1"/>
  <c r="AB19" i="1"/>
  <c r="AA19" i="1"/>
  <c r="Z19" i="1"/>
  <c r="AC19" i="1" s="1"/>
  <c r="Y19" i="1"/>
  <c r="U19" i="1"/>
  <c r="Q19" i="1"/>
  <c r="M19" i="1"/>
  <c r="I19" i="1"/>
  <c r="E19" i="1"/>
  <c r="AB18" i="1"/>
  <c r="AA18" i="1"/>
  <c r="Z18" i="1"/>
  <c r="AC18" i="1" s="1"/>
  <c r="Y18" i="1"/>
  <c r="U18" i="1"/>
  <c r="Q18" i="1"/>
  <c r="M18" i="1"/>
  <c r="I18" i="1"/>
  <c r="E18" i="1"/>
  <c r="AB17" i="1"/>
  <c r="AA17" i="1"/>
  <c r="Z17" i="1"/>
  <c r="AC17" i="1" s="1"/>
  <c r="Y17" i="1"/>
  <c r="U17" i="1"/>
  <c r="Q17" i="1"/>
  <c r="M17" i="1"/>
  <c r="I17" i="1"/>
  <c r="E17" i="1"/>
  <c r="AB16" i="1"/>
  <c r="AA16" i="1"/>
  <c r="Z16" i="1"/>
  <c r="AC16" i="1" s="1"/>
  <c r="Y16" i="1"/>
  <c r="U16" i="1"/>
  <c r="Q16" i="1"/>
  <c r="M16" i="1"/>
  <c r="I16" i="1"/>
  <c r="E16" i="1"/>
  <c r="AB15" i="1"/>
  <c r="AA15" i="1"/>
  <c r="Z15" i="1"/>
  <c r="AC15" i="1" s="1"/>
  <c r="Y15" i="1"/>
  <c r="U15" i="1"/>
  <c r="Q15" i="1"/>
  <c r="M15" i="1"/>
  <c r="I15" i="1"/>
  <c r="E15" i="1"/>
  <c r="AB14" i="1"/>
  <c r="AA14" i="1"/>
  <c r="AC14" i="1" s="1"/>
  <c r="Z14" i="1"/>
  <c r="Y14" i="1"/>
  <c r="U14" i="1"/>
  <c r="Q14" i="1"/>
  <c r="M14" i="1"/>
  <c r="I14" i="1"/>
  <c r="E14" i="1"/>
  <c r="AB13" i="1"/>
  <c r="AA13" i="1"/>
  <c r="Z13" i="1"/>
  <c r="AC13" i="1" s="1"/>
  <c r="Y13" i="1"/>
  <c r="U13" i="1"/>
  <c r="Q13" i="1"/>
  <c r="M13" i="1"/>
  <c r="I13" i="1"/>
  <c r="E13" i="1"/>
  <c r="AC12" i="1"/>
  <c r="AB12" i="1"/>
  <c r="AA12" i="1"/>
  <c r="Z12" i="1"/>
  <c r="Y12" i="1"/>
  <c r="U12" i="1"/>
  <c r="Q12" i="1"/>
  <c r="M12" i="1"/>
  <c r="I12" i="1"/>
  <c r="E12" i="1"/>
  <c r="AB11" i="1"/>
  <c r="AA11" i="1"/>
  <c r="AC11" i="1" s="1"/>
  <c r="Z11" i="1"/>
  <c r="Y11" i="1"/>
  <c r="U11" i="1"/>
  <c r="Q11" i="1"/>
  <c r="M11" i="1"/>
  <c r="I11" i="1"/>
  <c r="E11" i="1"/>
  <c r="AB10" i="1"/>
  <c r="AA10" i="1"/>
  <c r="Z10" i="1"/>
  <c r="AC10" i="1" s="1"/>
  <c r="Y10" i="1"/>
  <c r="S10" i="1"/>
  <c r="U10" i="1" s="1"/>
  <c r="Q10" i="1"/>
  <c r="M10" i="1"/>
  <c r="I10" i="1"/>
  <c r="E10" i="1"/>
  <c r="AB9" i="1"/>
  <c r="AA9" i="1"/>
  <c r="Z9" i="1"/>
  <c r="AC9" i="1" s="1"/>
  <c r="Y9" i="1"/>
  <c r="U9" i="1"/>
  <c r="Q9" i="1"/>
  <c r="M9" i="1"/>
  <c r="I9" i="1"/>
  <c r="E9" i="1"/>
  <c r="AB8" i="1"/>
  <c r="AA8" i="1"/>
  <c r="Z8" i="1"/>
  <c r="AC8" i="1" s="1"/>
  <c r="Y8" i="1"/>
  <c r="U8" i="1"/>
  <c r="Q8" i="1"/>
  <c r="M8" i="1"/>
  <c r="I8" i="1"/>
  <c r="E8" i="1"/>
  <c r="AB7" i="1"/>
  <c r="AA7" i="1"/>
  <c r="Z7" i="1"/>
  <c r="AC7" i="1" s="1"/>
  <c r="Y7" i="1"/>
  <c r="U7" i="1"/>
  <c r="Q7" i="1"/>
  <c r="M7" i="1"/>
  <c r="I7" i="1"/>
  <c r="E7" i="1"/>
</calcChain>
</file>

<file path=xl/sharedStrings.xml><?xml version="1.0" encoding="utf-8"?>
<sst xmlns="http://schemas.openxmlformats.org/spreadsheetml/2006/main" count="60" uniqueCount="36">
  <si>
    <t>Undergraduate Awards by Year of Attainment</t>
  </si>
  <si>
    <t>Includes BEng, BSc, BSc (intercalated) BSc (Ordinary), CertHE, DipeHE, MBBS, MEng, MSci</t>
  </si>
  <si>
    <t>Please note MBBS, CertHE and DipHE awards can only receive a pass grade</t>
  </si>
  <si>
    <t>Year</t>
  </si>
  <si>
    <t>First Class Honours</t>
  </si>
  <si>
    <t>Upper Second Class Honours</t>
  </si>
  <si>
    <t>Lower Second Class Honours</t>
  </si>
  <si>
    <t>Third Class Honours</t>
  </si>
  <si>
    <t>Pass</t>
  </si>
  <si>
    <t>Aegrotat</t>
  </si>
  <si>
    <t>Grand Total</t>
  </si>
  <si>
    <t>Female</t>
  </si>
  <si>
    <t>Male</t>
  </si>
  <si>
    <t>Non-binary or third gender or other gender</t>
  </si>
  <si>
    <t>Total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</si>
  <si>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</si>
  <si>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</si>
  <si>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</si>
  <si>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</si>
  <si>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</si>
  <si>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</si>
  <si>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</si>
  <si>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</si>
  <si>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</si>
  <si>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</si>
  <si>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</si>
  <si>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</si>
  <si>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</si>
  <si>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</si>
  <si>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</si>
  <si>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</si>
  <si>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2020/22</t>
  </si>
  <si>
    <t>2021/22</t>
  </si>
  <si>
    <t>2022/23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</si>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</sst>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0C4E-6ED4-4BA8-955F-CA0E86ED3397}">
  <dimension ref="A1:AD28"/>
  <sheetViews>
    <sheetView tabSelected="1" workbookViewId="0">
      <selection activeCell="D6" sqref="D6"/>
    </sheetView>
  </sheetViews>
  <sheetFormatPr defaultRowHeight="14.5" x14ac:dyDescent="0.35"/>
  <sheetData>
    <row r="1" spans="1:30" x14ac:dyDescent="0.35">
      <c r="A1" s="1" t="s">
        <v>0</v>
      </c>
    </row>
    <row r="2" spans="1:30" x14ac:dyDescent="0.35">
      <c r="A2" s="2" t="s">
        <v>1</v>
      </c>
    </row>
    <row r="3" spans="1:30" x14ac:dyDescent="0.35">
      <c r="A3" s="2" t="s">
        <v>2</v>
      </c>
    </row>
    <row r="4" spans="1:30" x14ac:dyDescent="0.35">
      <c r="A4" s="2"/>
    </row>
    <row r="5" spans="1:30" x14ac:dyDescent="0.35">
      <c r="A5" s="3" t="s">
        <v>3</v>
      </c>
      <c r="B5" s="4" t="s">
        <v>4</v>
      </c>
      <c r="C5" s="5"/>
      <c r="D5" s="5"/>
      <c r="E5" s="6"/>
      <c r="F5" s="4" t="s">
        <v>5</v>
      </c>
      <c r="G5" s="5"/>
      <c r="H5" s="5"/>
      <c r="I5" s="6"/>
      <c r="J5" s="4" t="s">
        <v>6</v>
      </c>
      <c r="K5" s="5"/>
      <c r="L5" s="5"/>
      <c r="M5" s="6"/>
      <c r="N5" s="4" t="s">
        <v>7</v>
      </c>
      <c r="O5" s="5"/>
      <c r="P5" s="5"/>
      <c r="Q5" s="6"/>
      <c r="R5" s="4" t="s">
        <v>8</v>
      </c>
      <c r="S5" s="5"/>
      <c r="T5" s="5"/>
      <c r="U5" s="6"/>
      <c r="V5" s="4" t="s">
        <v>9</v>
      </c>
      <c r="W5" s="5"/>
      <c r="X5" s="5"/>
      <c r="Y5" s="6"/>
      <c r="Z5" s="4" t="s">
        <v>10</v>
      </c>
      <c r="AA5" s="5"/>
      <c r="AB5" s="5"/>
      <c r="AC5" s="6"/>
      <c r="AD5" s="7"/>
    </row>
    <row r="6" spans="1:30" ht="87" x14ac:dyDescent="0.35">
      <c r="A6" s="8"/>
      <c r="B6" s="9" t="s">
        <v>11</v>
      </c>
      <c r="C6" s="10" t="s">
        <v>12</v>
      </c>
      <c r="D6" s="10" t="s">
        <v>13</v>
      </c>
      <c r="E6" s="11" t="s">
        <v>14</v>
      </c>
      <c r="F6" s="9" t="s">
        <v>11</v>
      </c>
      <c r="G6" s="10" t="s">
        <v>12</v>
      </c>
      <c r="H6" s="10" t="s">
        <v>13</v>
      </c>
      <c r="I6" s="11" t="s">
        <v>14</v>
      </c>
      <c r="J6" s="9" t="s">
        <v>11</v>
      </c>
      <c r="K6" s="10" t="s">
        <v>12</v>
      </c>
      <c r="L6" s="10" t="s">
        <v>13</v>
      </c>
      <c r="M6" s="11" t="s">
        <v>14</v>
      </c>
      <c r="N6" s="9" t="s">
        <v>11</v>
      </c>
      <c r="O6" s="10" t="s">
        <v>12</v>
      </c>
      <c r="P6" s="10" t="s">
        <v>13</v>
      </c>
      <c r="Q6" s="11" t="s">
        <v>14</v>
      </c>
      <c r="R6" s="9" t="s">
        <v>11</v>
      </c>
      <c r="S6" s="10" t="s">
        <v>12</v>
      </c>
      <c r="T6" s="10" t="s">
        <v>13</v>
      </c>
      <c r="U6" s="11" t="s">
        <v>14</v>
      </c>
      <c r="V6" s="9" t="s">
        <v>11</v>
      </c>
      <c r="W6" s="10" t="s">
        <v>12</v>
      </c>
      <c r="X6" s="10" t="s">
        <v>13</v>
      </c>
      <c r="Y6" s="11" t="s">
        <v>14</v>
      </c>
      <c r="Z6" s="9" t="s">
        <v>11</v>
      </c>
      <c r="AA6" s="10" t="s">
        <v>12</v>
      </c>
      <c r="AB6" s="10" t="s">
        <v>13</v>
      </c>
      <c r="AC6" s="11" t="s">
        <v>14</v>
      </c>
    </row>
    <row r="7" spans="1:30" x14ac:dyDescent="0.35">
      <c r="A7" s="12" t="s">
        <v>15</v>
      </c>
      <c r="B7" s="13">
        <v>138</v>
      </c>
      <c r="C7" s="14">
        <v>307</v>
      </c>
      <c r="D7" s="14">
        <v>0</v>
      </c>
      <c r="E7" s="15">
        <f t="shared" ref="E7:E27" si="0">B7+C7+D7</f>
        <v>445</v>
      </c>
      <c r="F7" s="13">
        <v>348</v>
      </c>
      <c r="G7" s="14">
        <v>548</v>
      </c>
      <c r="H7" s="14">
        <v>0</v>
      </c>
      <c r="I7" s="15">
        <f t="shared" ref="I7:I27" si="1">F7+G7+H7</f>
        <v>896</v>
      </c>
      <c r="J7" s="13">
        <v>117</v>
      </c>
      <c r="K7" s="14">
        <v>256</v>
      </c>
      <c r="L7" s="14">
        <v>0</v>
      </c>
      <c r="M7" s="15">
        <f t="shared" ref="M7:M27" si="2">J7+K7+L7</f>
        <v>373</v>
      </c>
      <c r="N7" s="13">
        <v>19</v>
      </c>
      <c r="O7" s="14">
        <v>45</v>
      </c>
      <c r="P7" s="14">
        <v>0</v>
      </c>
      <c r="Q7" s="15">
        <f t="shared" ref="Q7:Q27" si="3">N7+O7+P7</f>
        <v>64</v>
      </c>
      <c r="R7" s="13">
        <v>188</v>
      </c>
      <c r="S7" s="14">
        <v>127</v>
      </c>
      <c r="T7" s="14">
        <v>0</v>
      </c>
      <c r="U7" s="15">
        <f t="shared" ref="U7:U27" si="4">R7+S7+T7</f>
        <v>315</v>
      </c>
      <c r="V7" s="13">
        <v>0</v>
      </c>
      <c r="W7" s="14">
        <v>0</v>
      </c>
      <c r="X7" s="14">
        <v>0</v>
      </c>
      <c r="Y7" s="15">
        <f t="shared" ref="Y7:Y24" si="5">V7+W7+X7</f>
        <v>0</v>
      </c>
      <c r="Z7" s="13">
        <f t="shared" ref="Z7:AB26" si="6">B7+F7+J7+N7+R7+V7</f>
        <v>810</v>
      </c>
      <c r="AA7" s="14">
        <f t="shared" si="6"/>
        <v>1283</v>
      </c>
      <c r="AB7" s="14">
        <f t="shared" si="6"/>
        <v>0</v>
      </c>
      <c r="AC7" s="15">
        <f t="shared" ref="AC7:AC26" si="7">Z7+AA7+AB7</f>
        <v>2093</v>
      </c>
      <c r="AD7" s="14"/>
    </row>
    <row r="8" spans="1:30" x14ac:dyDescent="0.35">
      <c r="A8" s="12" t="s">
        <v>16</v>
      </c>
      <c r="B8" s="13">
        <v>176</v>
      </c>
      <c r="C8" s="14">
        <v>322</v>
      </c>
      <c r="D8" s="14">
        <v>0</v>
      </c>
      <c r="E8" s="15">
        <f t="shared" si="0"/>
        <v>498</v>
      </c>
      <c r="F8" s="13">
        <v>356</v>
      </c>
      <c r="G8" s="14">
        <v>501</v>
      </c>
      <c r="H8" s="14">
        <v>0</v>
      </c>
      <c r="I8" s="15">
        <f t="shared" si="1"/>
        <v>857</v>
      </c>
      <c r="J8" s="13">
        <v>121</v>
      </c>
      <c r="K8" s="14">
        <v>216</v>
      </c>
      <c r="L8" s="14">
        <v>0</v>
      </c>
      <c r="M8" s="15">
        <f t="shared" si="2"/>
        <v>337</v>
      </c>
      <c r="N8" s="13">
        <v>20</v>
      </c>
      <c r="O8" s="14">
        <v>51</v>
      </c>
      <c r="P8" s="14">
        <v>0</v>
      </c>
      <c r="Q8" s="15">
        <f t="shared" si="3"/>
        <v>71</v>
      </c>
      <c r="R8" s="13">
        <v>184</v>
      </c>
      <c r="S8" s="14">
        <v>132</v>
      </c>
      <c r="T8" s="14">
        <v>0</v>
      </c>
      <c r="U8" s="15">
        <f t="shared" si="4"/>
        <v>316</v>
      </c>
      <c r="V8" s="13">
        <v>1</v>
      </c>
      <c r="W8" s="14">
        <v>0</v>
      </c>
      <c r="X8" s="14">
        <v>0</v>
      </c>
      <c r="Y8" s="15">
        <f t="shared" si="5"/>
        <v>1</v>
      </c>
      <c r="Z8" s="13">
        <f t="shared" si="6"/>
        <v>858</v>
      </c>
      <c r="AA8" s="14">
        <f t="shared" si="6"/>
        <v>1222</v>
      </c>
      <c r="AB8" s="14">
        <f t="shared" si="6"/>
        <v>0</v>
      </c>
      <c r="AC8" s="15">
        <f t="shared" si="7"/>
        <v>2080</v>
      </c>
      <c r="AD8" s="14"/>
    </row>
    <row r="9" spans="1:30" x14ac:dyDescent="0.35">
      <c r="A9" s="12" t="s">
        <v>17</v>
      </c>
      <c r="B9" s="13">
        <v>150</v>
      </c>
      <c r="C9" s="14">
        <v>316</v>
      </c>
      <c r="D9" s="14">
        <v>0</v>
      </c>
      <c r="E9" s="15">
        <f t="shared" si="0"/>
        <v>466</v>
      </c>
      <c r="F9" s="13">
        <v>318</v>
      </c>
      <c r="G9" s="14">
        <v>499</v>
      </c>
      <c r="H9" s="14">
        <v>0</v>
      </c>
      <c r="I9" s="15">
        <f t="shared" si="1"/>
        <v>817</v>
      </c>
      <c r="J9" s="13">
        <v>136</v>
      </c>
      <c r="K9" s="14">
        <v>270</v>
      </c>
      <c r="L9" s="14">
        <v>0</v>
      </c>
      <c r="M9" s="15">
        <f t="shared" si="2"/>
        <v>406</v>
      </c>
      <c r="N9" s="13">
        <v>26</v>
      </c>
      <c r="O9" s="14">
        <v>63</v>
      </c>
      <c r="P9" s="14">
        <v>0</v>
      </c>
      <c r="Q9" s="15">
        <f t="shared" si="3"/>
        <v>89</v>
      </c>
      <c r="R9" s="13">
        <v>179</v>
      </c>
      <c r="S9" s="14">
        <v>170</v>
      </c>
      <c r="T9" s="14">
        <v>0</v>
      </c>
      <c r="U9" s="15">
        <f t="shared" si="4"/>
        <v>349</v>
      </c>
      <c r="V9" s="13">
        <v>1</v>
      </c>
      <c r="W9" s="14">
        <v>0</v>
      </c>
      <c r="X9" s="14">
        <v>0</v>
      </c>
      <c r="Y9" s="15">
        <f t="shared" si="5"/>
        <v>1</v>
      </c>
      <c r="Z9" s="13">
        <f t="shared" si="6"/>
        <v>810</v>
      </c>
      <c r="AA9" s="14">
        <f t="shared" si="6"/>
        <v>1318</v>
      </c>
      <c r="AB9" s="14">
        <f t="shared" si="6"/>
        <v>0</v>
      </c>
      <c r="AC9" s="15">
        <f t="shared" si="7"/>
        <v>2128</v>
      </c>
      <c r="AD9" s="14"/>
    </row>
    <row r="10" spans="1:30" x14ac:dyDescent="0.35">
      <c r="A10" s="12" t="s">
        <v>18</v>
      </c>
      <c r="B10" s="13">
        <v>175</v>
      </c>
      <c r="C10" s="14">
        <v>382</v>
      </c>
      <c r="D10" s="14">
        <v>0</v>
      </c>
      <c r="E10" s="15">
        <f t="shared" si="0"/>
        <v>557</v>
      </c>
      <c r="F10" s="13">
        <v>355</v>
      </c>
      <c r="G10" s="14">
        <v>543</v>
      </c>
      <c r="H10" s="14">
        <v>0</v>
      </c>
      <c r="I10" s="15">
        <f t="shared" si="1"/>
        <v>898</v>
      </c>
      <c r="J10" s="13">
        <v>152</v>
      </c>
      <c r="K10" s="14">
        <v>294</v>
      </c>
      <c r="L10" s="14">
        <v>0</v>
      </c>
      <c r="M10" s="15">
        <f t="shared" si="2"/>
        <v>446</v>
      </c>
      <c r="N10" s="13">
        <v>27</v>
      </c>
      <c r="O10" s="14">
        <v>73</v>
      </c>
      <c r="P10" s="14">
        <v>0</v>
      </c>
      <c r="Q10" s="15">
        <f t="shared" si="3"/>
        <v>100</v>
      </c>
      <c r="R10" s="13">
        <v>222</v>
      </c>
      <c r="S10" s="14">
        <f>161+14</f>
        <v>175</v>
      </c>
      <c r="T10" s="14">
        <v>0</v>
      </c>
      <c r="U10" s="15">
        <f t="shared" si="4"/>
        <v>397</v>
      </c>
      <c r="V10" s="13">
        <v>0</v>
      </c>
      <c r="W10" s="14">
        <v>0</v>
      </c>
      <c r="X10" s="14">
        <v>0</v>
      </c>
      <c r="Y10" s="15">
        <f t="shared" si="5"/>
        <v>0</v>
      </c>
      <c r="Z10" s="13">
        <f t="shared" si="6"/>
        <v>931</v>
      </c>
      <c r="AA10" s="14">
        <f t="shared" si="6"/>
        <v>1467</v>
      </c>
      <c r="AB10" s="14">
        <f t="shared" si="6"/>
        <v>0</v>
      </c>
      <c r="AC10" s="15">
        <f t="shared" si="7"/>
        <v>2398</v>
      </c>
      <c r="AD10" s="14"/>
    </row>
    <row r="11" spans="1:30" x14ac:dyDescent="0.35">
      <c r="A11" s="12" t="s">
        <v>19</v>
      </c>
      <c r="B11" s="13">
        <v>178</v>
      </c>
      <c r="C11" s="14">
        <v>370</v>
      </c>
      <c r="D11" s="14">
        <v>0</v>
      </c>
      <c r="E11" s="15">
        <f t="shared" si="0"/>
        <v>548</v>
      </c>
      <c r="F11" s="13">
        <v>367</v>
      </c>
      <c r="G11" s="14">
        <v>587</v>
      </c>
      <c r="H11" s="14">
        <v>0</v>
      </c>
      <c r="I11" s="15">
        <f t="shared" si="1"/>
        <v>954</v>
      </c>
      <c r="J11" s="13">
        <v>148</v>
      </c>
      <c r="K11" s="14">
        <v>240</v>
      </c>
      <c r="L11" s="14">
        <v>0</v>
      </c>
      <c r="M11" s="15">
        <f t="shared" si="2"/>
        <v>388</v>
      </c>
      <c r="N11" s="13">
        <v>21</v>
      </c>
      <c r="O11" s="14">
        <v>58</v>
      </c>
      <c r="P11" s="14">
        <v>0</v>
      </c>
      <c r="Q11" s="15">
        <f t="shared" si="3"/>
        <v>79</v>
      </c>
      <c r="R11" s="13">
        <v>176</v>
      </c>
      <c r="S11" s="14">
        <v>134</v>
      </c>
      <c r="T11" s="14">
        <v>0</v>
      </c>
      <c r="U11" s="15">
        <f t="shared" si="4"/>
        <v>310</v>
      </c>
      <c r="V11" s="13">
        <v>0</v>
      </c>
      <c r="W11" s="14">
        <v>1</v>
      </c>
      <c r="X11" s="14">
        <v>0</v>
      </c>
      <c r="Y11" s="15">
        <f t="shared" si="5"/>
        <v>1</v>
      </c>
      <c r="Z11" s="13">
        <f t="shared" si="6"/>
        <v>890</v>
      </c>
      <c r="AA11" s="14">
        <f t="shared" si="6"/>
        <v>1390</v>
      </c>
      <c r="AB11" s="14">
        <f t="shared" si="6"/>
        <v>0</v>
      </c>
      <c r="AC11" s="15">
        <f t="shared" si="7"/>
        <v>2280</v>
      </c>
      <c r="AD11" s="14"/>
    </row>
    <row r="12" spans="1:30" x14ac:dyDescent="0.35">
      <c r="A12" s="12" t="s">
        <v>20</v>
      </c>
      <c r="B12" s="13">
        <v>183</v>
      </c>
      <c r="C12" s="14">
        <v>374</v>
      </c>
      <c r="D12" s="14">
        <v>0</v>
      </c>
      <c r="E12" s="15">
        <f t="shared" si="0"/>
        <v>557</v>
      </c>
      <c r="F12" s="13">
        <v>358</v>
      </c>
      <c r="G12" s="14">
        <v>608</v>
      </c>
      <c r="H12" s="14">
        <v>0</v>
      </c>
      <c r="I12" s="15">
        <f t="shared" si="1"/>
        <v>966</v>
      </c>
      <c r="J12" s="13">
        <v>124</v>
      </c>
      <c r="K12" s="14">
        <v>210</v>
      </c>
      <c r="L12" s="14">
        <v>0</v>
      </c>
      <c r="M12" s="15">
        <f t="shared" si="2"/>
        <v>334</v>
      </c>
      <c r="N12" s="13">
        <v>12</v>
      </c>
      <c r="O12" s="14">
        <v>44</v>
      </c>
      <c r="P12" s="14">
        <v>0</v>
      </c>
      <c r="Q12" s="15">
        <f t="shared" si="3"/>
        <v>56</v>
      </c>
      <c r="R12" s="13">
        <v>176</v>
      </c>
      <c r="S12" s="14">
        <v>166</v>
      </c>
      <c r="T12" s="14">
        <v>0</v>
      </c>
      <c r="U12" s="15">
        <f t="shared" si="4"/>
        <v>342</v>
      </c>
      <c r="V12" s="13">
        <v>0</v>
      </c>
      <c r="W12" s="14">
        <v>0</v>
      </c>
      <c r="X12" s="14">
        <v>1</v>
      </c>
      <c r="Y12" s="15">
        <f t="shared" si="5"/>
        <v>1</v>
      </c>
      <c r="Z12" s="13">
        <f t="shared" si="6"/>
        <v>853</v>
      </c>
      <c r="AA12" s="14">
        <f t="shared" si="6"/>
        <v>1402</v>
      </c>
      <c r="AB12" s="14">
        <f t="shared" si="6"/>
        <v>1</v>
      </c>
      <c r="AC12" s="15">
        <f t="shared" si="7"/>
        <v>2256</v>
      </c>
      <c r="AD12" s="14"/>
    </row>
    <row r="13" spans="1:30" x14ac:dyDescent="0.35">
      <c r="A13" s="12" t="s">
        <v>21</v>
      </c>
      <c r="B13" s="13">
        <v>182</v>
      </c>
      <c r="C13" s="14">
        <v>505</v>
      </c>
      <c r="D13" s="14">
        <v>0</v>
      </c>
      <c r="E13" s="15">
        <f t="shared" si="0"/>
        <v>687</v>
      </c>
      <c r="F13" s="13">
        <v>381</v>
      </c>
      <c r="G13" s="14">
        <v>644</v>
      </c>
      <c r="H13" s="14">
        <v>0</v>
      </c>
      <c r="I13" s="15">
        <f t="shared" si="1"/>
        <v>1025</v>
      </c>
      <c r="J13" s="13">
        <v>99</v>
      </c>
      <c r="K13" s="14">
        <v>218</v>
      </c>
      <c r="L13" s="14">
        <v>0</v>
      </c>
      <c r="M13" s="15">
        <f t="shared" si="2"/>
        <v>317</v>
      </c>
      <c r="N13" s="13">
        <v>3</v>
      </c>
      <c r="O13" s="14">
        <v>18</v>
      </c>
      <c r="P13" s="14">
        <v>0</v>
      </c>
      <c r="Q13" s="15">
        <f t="shared" si="3"/>
        <v>21</v>
      </c>
      <c r="R13" s="13">
        <v>170</v>
      </c>
      <c r="S13" s="14">
        <v>161</v>
      </c>
      <c r="T13" s="14">
        <v>0</v>
      </c>
      <c r="U13" s="15">
        <f t="shared" si="4"/>
        <v>331</v>
      </c>
      <c r="V13" s="13">
        <v>0</v>
      </c>
      <c r="W13" s="14">
        <v>0</v>
      </c>
      <c r="X13" s="14">
        <v>0</v>
      </c>
      <c r="Y13" s="15">
        <f t="shared" si="5"/>
        <v>0</v>
      </c>
      <c r="Z13" s="13">
        <f t="shared" si="6"/>
        <v>835</v>
      </c>
      <c r="AA13" s="14">
        <f t="shared" si="6"/>
        <v>1546</v>
      </c>
      <c r="AB13" s="14">
        <f t="shared" si="6"/>
        <v>0</v>
      </c>
      <c r="AC13" s="15">
        <f t="shared" si="7"/>
        <v>2381</v>
      </c>
      <c r="AD13" s="14"/>
    </row>
    <row r="14" spans="1:30" x14ac:dyDescent="0.35">
      <c r="A14" s="12" t="s">
        <v>22</v>
      </c>
      <c r="B14" s="13">
        <v>223</v>
      </c>
      <c r="C14" s="14">
        <v>584</v>
      </c>
      <c r="D14" s="14">
        <v>0</v>
      </c>
      <c r="E14" s="15">
        <f t="shared" si="0"/>
        <v>807</v>
      </c>
      <c r="F14" s="13">
        <v>383</v>
      </c>
      <c r="G14" s="14">
        <v>656</v>
      </c>
      <c r="H14" s="14">
        <v>0</v>
      </c>
      <c r="I14" s="15">
        <f t="shared" si="1"/>
        <v>1039</v>
      </c>
      <c r="J14" s="13">
        <v>90</v>
      </c>
      <c r="K14" s="14">
        <v>185</v>
      </c>
      <c r="L14" s="14">
        <v>0</v>
      </c>
      <c r="M14" s="15">
        <f t="shared" si="2"/>
        <v>275</v>
      </c>
      <c r="N14" s="13">
        <v>10</v>
      </c>
      <c r="O14" s="14">
        <v>21</v>
      </c>
      <c r="P14" s="14">
        <v>0</v>
      </c>
      <c r="Q14" s="15">
        <f t="shared" si="3"/>
        <v>31</v>
      </c>
      <c r="R14" s="13">
        <v>204</v>
      </c>
      <c r="S14" s="14">
        <v>191</v>
      </c>
      <c r="T14" s="14">
        <v>0</v>
      </c>
      <c r="U14" s="15">
        <f t="shared" si="4"/>
        <v>395</v>
      </c>
      <c r="V14" s="13">
        <v>0</v>
      </c>
      <c r="W14" s="14">
        <v>2</v>
      </c>
      <c r="X14" s="14">
        <v>0</v>
      </c>
      <c r="Y14" s="15">
        <f t="shared" si="5"/>
        <v>2</v>
      </c>
      <c r="Z14" s="13">
        <f t="shared" si="6"/>
        <v>910</v>
      </c>
      <c r="AA14" s="14">
        <f t="shared" si="6"/>
        <v>1639</v>
      </c>
      <c r="AB14" s="14">
        <f t="shared" si="6"/>
        <v>0</v>
      </c>
      <c r="AC14" s="15">
        <f t="shared" si="7"/>
        <v>2549</v>
      </c>
      <c r="AD14" s="14"/>
    </row>
    <row r="15" spans="1:30" x14ac:dyDescent="0.35">
      <c r="A15" s="12" t="s">
        <v>23</v>
      </c>
      <c r="B15" s="13">
        <v>251</v>
      </c>
      <c r="C15" s="14">
        <v>494</v>
      </c>
      <c r="D15" s="14">
        <v>0</v>
      </c>
      <c r="E15" s="15">
        <f t="shared" si="0"/>
        <v>745</v>
      </c>
      <c r="F15" s="13">
        <v>399</v>
      </c>
      <c r="G15" s="14">
        <v>640</v>
      </c>
      <c r="H15" s="14">
        <v>0</v>
      </c>
      <c r="I15" s="15">
        <f t="shared" si="1"/>
        <v>1039</v>
      </c>
      <c r="J15" s="13">
        <v>81</v>
      </c>
      <c r="K15" s="14">
        <v>151</v>
      </c>
      <c r="L15" s="14">
        <v>0</v>
      </c>
      <c r="M15" s="15">
        <f t="shared" si="2"/>
        <v>232</v>
      </c>
      <c r="N15" s="13">
        <v>8</v>
      </c>
      <c r="O15" s="14">
        <v>12</v>
      </c>
      <c r="P15" s="14">
        <v>0</v>
      </c>
      <c r="Q15" s="15">
        <f t="shared" si="3"/>
        <v>20</v>
      </c>
      <c r="R15" s="13">
        <v>164</v>
      </c>
      <c r="S15" s="14">
        <v>212</v>
      </c>
      <c r="T15" s="14">
        <v>0</v>
      </c>
      <c r="U15" s="15">
        <f t="shared" si="4"/>
        <v>376</v>
      </c>
      <c r="V15" s="13">
        <v>0</v>
      </c>
      <c r="W15" s="14">
        <v>4</v>
      </c>
      <c r="X15" s="14">
        <v>0</v>
      </c>
      <c r="Y15" s="15">
        <f t="shared" si="5"/>
        <v>4</v>
      </c>
      <c r="Z15" s="13">
        <f t="shared" si="6"/>
        <v>903</v>
      </c>
      <c r="AA15" s="14">
        <f t="shared" si="6"/>
        <v>1513</v>
      </c>
      <c r="AB15" s="14">
        <f t="shared" si="6"/>
        <v>0</v>
      </c>
      <c r="AC15" s="15">
        <f t="shared" si="7"/>
        <v>2416</v>
      </c>
      <c r="AD15" s="14"/>
    </row>
    <row r="16" spans="1:30" x14ac:dyDescent="0.35">
      <c r="A16" s="12" t="s">
        <v>24</v>
      </c>
      <c r="B16" s="13">
        <v>268</v>
      </c>
      <c r="C16" s="14">
        <v>600</v>
      </c>
      <c r="D16" s="14">
        <v>0</v>
      </c>
      <c r="E16" s="15">
        <f t="shared" si="0"/>
        <v>868</v>
      </c>
      <c r="F16" s="13">
        <v>380</v>
      </c>
      <c r="G16" s="14">
        <v>637</v>
      </c>
      <c r="H16" s="14">
        <v>0</v>
      </c>
      <c r="I16" s="15">
        <f t="shared" si="1"/>
        <v>1017</v>
      </c>
      <c r="J16" s="13">
        <v>65</v>
      </c>
      <c r="K16" s="14">
        <v>150</v>
      </c>
      <c r="L16" s="14">
        <v>0</v>
      </c>
      <c r="M16" s="15">
        <f t="shared" si="2"/>
        <v>215</v>
      </c>
      <c r="N16" s="13">
        <v>6</v>
      </c>
      <c r="O16" s="14">
        <v>14</v>
      </c>
      <c r="P16" s="14">
        <v>0</v>
      </c>
      <c r="Q16" s="15">
        <f t="shared" si="3"/>
        <v>20</v>
      </c>
      <c r="R16" s="13">
        <v>168</v>
      </c>
      <c r="S16" s="14">
        <v>173</v>
      </c>
      <c r="T16" s="14">
        <v>0</v>
      </c>
      <c r="U16" s="15">
        <f t="shared" si="4"/>
        <v>341</v>
      </c>
      <c r="V16" s="13">
        <v>0</v>
      </c>
      <c r="W16" s="14">
        <v>2</v>
      </c>
      <c r="X16" s="14">
        <v>0</v>
      </c>
      <c r="Y16" s="15">
        <f t="shared" si="5"/>
        <v>2</v>
      </c>
      <c r="Z16" s="13">
        <f t="shared" si="6"/>
        <v>887</v>
      </c>
      <c r="AA16" s="14">
        <f t="shared" si="6"/>
        <v>1576</v>
      </c>
      <c r="AB16" s="14">
        <f t="shared" si="6"/>
        <v>0</v>
      </c>
      <c r="AC16" s="15">
        <f t="shared" si="7"/>
        <v>2463</v>
      </c>
      <c r="AD16" s="14"/>
    </row>
    <row r="17" spans="1:30" x14ac:dyDescent="0.35">
      <c r="A17" s="12" t="s">
        <v>25</v>
      </c>
      <c r="B17" s="13">
        <v>280</v>
      </c>
      <c r="C17" s="14">
        <v>609</v>
      </c>
      <c r="D17" s="14">
        <v>0</v>
      </c>
      <c r="E17" s="15">
        <f t="shared" si="0"/>
        <v>889</v>
      </c>
      <c r="F17" s="13">
        <v>369</v>
      </c>
      <c r="G17" s="14">
        <v>649</v>
      </c>
      <c r="H17" s="14">
        <v>0</v>
      </c>
      <c r="I17" s="15">
        <f t="shared" si="1"/>
        <v>1018</v>
      </c>
      <c r="J17" s="13">
        <v>67</v>
      </c>
      <c r="K17" s="14">
        <v>156</v>
      </c>
      <c r="L17" s="14">
        <v>0</v>
      </c>
      <c r="M17" s="15">
        <f t="shared" si="2"/>
        <v>223</v>
      </c>
      <c r="N17" s="13">
        <v>10</v>
      </c>
      <c r="O17" s="14">
        <v>17</v>
      </c>
      <c r="P17" s="14">
        <v>0</v>
      </c>
      <c r="Q17" s="15">
        <f t="shared" si="3"/>
        <v>27</v>
      </c>
      <c r="R17" s="13">
        <v>183</v>
      </c>
      <c r="S17" s="14">
        <v>182</v>
      </c>
      <c r="T17" s="14">
        <v>0</v>
      </c>
      <c r="U17" s="15">
        <f t="shared" si="4"/>
        <v>365</v>
      </c>
      <c r="V17" s="13">
        <v>0</v>
      </c>
      <c r="W17" s="14">
        <v>0</v>
      </c>
      <c r="X17" s="14">
        <v>0</v>
      </c>
      <c r="Y17" s="15">
        <f t="shared" si="5"/>
        <v>0</v>
      </c>
      <c r="Z17" s="13">
        <f t="shared" si="6"/>
        <v>909</v>
      </c>
      <c r="AA17" s="14">
        <f t="shared" si="6"/>
        <v>1613</v>
      </c>
      <c r="AB17" s="14">
        <f t="shared" si="6"/>
        <v>0</v>
      </c>
      <c r="AC17" s="15">
        <f t="shared" si="7"/>
        <v>2522</v>
      </c>
      <c r="AD17" s="14"/>
    </row>
    <row r="18" spans="1:30" x14ac:dyDescent="0.35">
      <c r="A18" s="12" t="s">
        <v>26</v>
      </c>
      <c r="B18" s="13">
        <v>293</v>
      </c>
      <c r="C18" s="14">
        <v>570</v>
      </c>
      <c r="D18" s="14">
        <v>0</v>
      </c>
      <c r="E18" s="15">
        <f t="shared" si="0"/>
        <v>863</v>
      </c>
      <c r="F18" s="13">
        <v>349</v>
      </c>
      <c r="G18" s="14">
        <v>666</v>
      </c>
      <c r="H18" s="14">
        <v>0</v>
      </c>
      <c r="I18" s="15">
        <f t="shared" si="1"/>
        <v>1015</v>
      </c>
      <c r="J18" s="13">
        <v>61</v>
      </c>
      <c r="K18" s="14">
        <v>112</v>
      </c>
      <c r="L18" s="14">
        <v>0</v>
      </c>
      <c r="M18" s="15">
        <f t="shared" si="2"/>
        <v>173</v>
      </c>
      <c r="N18" s="13">
        <v>5</v>
      </c>
      <c r="O18" s="14">
        <v>17</v>
      </c>
      <c r="P18" s="14">
        <v>0</v>
      </c>
      <c r="Q18" s="15">
        <f t="shared" si="3"/>
        <v>22</v>
      </c>
      <c r="R18" s="13">
        <v>179</v>
      </c>
      <c r="S18" s="14">
        <v>193</v>
      </c>
      <c r="T18" s="14">
        <v>0</v>
      </c>
      <c r="U18" s="15">
        <f t="shared" si="4"/>
        <v>372</v>
      </c>
      <c r="V18" s="13">
        <v>0</v>
      </c>
      <c r="W18" s="14">
        <v>0</v>
      </c>
      <c r="X18" s="14">
        <v>0</v>
      </c>
      <c r="Y18" s="15">
        <f t="shared" si="5"/>
        <v>0</v>
      </c>
      <c r="Z18" s="13">
        <f t="shared" si="6"/>
        <v>887</v>
      </c>
      <c r="AA18" s="14">
        <f t="shared" si="6"/>
        <v>1558</v>
      </c>
      <c r="AB18" s="14">
        <f t="shared" si="6"/>
        <v>0</v>
      </c>
      <c r="AC18" s="15">
        <f t="shared" si="7"/>
        <v>2445</v>
      </c>
      <c r="AD18" s="14"/>
    </row>
    <row r="19" spans="1:30" x14ac:dyDescent="0.35">
      <c r="A19" s="12" t="s">
        <v>27</v>
      </c>
      <c r="B19" s="13">
        <v>338</v>
      </c>
      <c r="C19" s="14">
        <v>660</v>
      </c>
      <c r="D19" s="14">
        <v>0</v>
      </c>
      <c r="E19" s="15">
        <f t="shared" si="0"/>
        <v>998</v>
      </c>
      <c r="F19" s="13">
        <v>361</v>
      </c>
      <c r="G19" s="14">
        <v>675</v>
      </c>
      <c r="H19" s="14">
        <v>0</v>
      </c>
      <c r="I19" s="15">
        <f t="shared" si="1"/>
        <v>1036</v>
      </c>
      <c r="J19" s="13">
        <v>60</v>
      </c>
      <c r="K19" s="14">
        <v>121</v>
      </c>
      <c r="L19" s="14">
        <v>0</v>
      </c>
      <c r="M19" s="15">
        <f t="shared" si="2"/>
        <v>181</v>
      </c>
      <c r="N19" s="13">
        <v>1</v>
      </c>
      <c r="O19" s="14">
        <v>11</v>
      </c>
      <c r="P19" s="14">
        <v>0</v>
      </c>
      <c r="Q19" s="15">
        <f t="shared" si="3"/>
        <v>12</v>
      </c>
      <c r="R19" s="13">
        <v>161</v>
      </c>
      <c r="S19" s="14">
        <v>177</v>
      </c>
      <c r="T19" s="14">
        <v>0</v>
      </c>
      <c r="U19" s="15">
        <f t="shared" si="4"/>
        <v>338</v>
      </c>
      <c r="V19" s="13">
        <v>1</v>
      </c>
      <c r="W19" s="14">
        <v>0</v>
      </c>
      <c r="X19" s="14">
        <v>0</v>
      </c>
      <c r="Y19" s="15">
        <f t="shared" si="5"/>
        <v>1</v>
      </c>
      <c r="Z19" s="13">
        <f t="shared" si="6"/>
        <v>922</v>
      </c>
      <c r="AA19" s="14">
        <f t="shared" si="6"/>
        <v>1644</v>
      </c>
      <c r="AB19" s="14">
        <f t="shared" si="6"/>
        <v>0</v>
      </c>
      <c r="AC19" s="15">
        <f t="shared" si="7"/>
        <v>2566</v>
      </c>
      <c r="AD19" s="14"/>
    </row>
    <row r="20" spans="1:30" x14ac:dyDescent="0.35">
      <c r="A20" s="12" t="s">
        <v>28</v>
      </c>
      <c r="B20" s="13">
        <v>354</v>
      </c>
      <c r="C20" s="14">
        <v>711</v>
      </c>
      <c r="D20" s="14">
        <v>0</v>
      </c>
      <c r="E20" s="15">
        <f t="shared" si="0"/>
        <v>1065</v>
      </c>
      <c r="F20" s="13">
        <v>401</v>
      </c>
      <c r="G20" s="14">
        <v>601</v>
      </c>
      <c r="H20" s="14">
        <v>0</v>
      </c>
      <c r="I20" s="15">
        <f t="shared" si="1"/>
        <v>1002</v>
      </c>
      <c r="J20" s="13">
        <v>68</v>
      </c>
      <c r="K20" s="14">
        <v>125</v>
      </c>
      <c r="L20" s="14">
        <v>0</v>
      </c>
      <c r="M20" s="15">
        <f t="shared" si="2"/>
        <v>193</v>
      </c>
      <c r="N20" s="13">
        <v>7</v>
      </c>
      <c r="O20" s="14">
        <v>10</v>
      </c>
      <c r="P20" s="14">
        <v>0</v>
      </c>
      <c r="Q20" s="15">
        <f t="shared" si="3"/>
        <v>17</v>
      </c>
      <c r="R20" s="13">
        <v>143</v>
      </c>
      <c r="S20" s="14">
        <v>188</v>
      </c>
      <c r="T20" s="14">
        <v>0</v>
      </c>
      <c r="U20" s="15">
        <f t="shared" si="4"/>
        <v>331</v>
      </c>
      <c r="V20" s="13">
        <v>0</v>
      </c>
      <c r="W20" s="14">
        <v>0</v>
      </c>
      <c r="X20" s="14">
        <v>0</v>
      </c>
      <c r="Y20" s="15">
        <f t="shared" si="5"/>
        <v>0</v>
      </c>
      <c r="Z20" s="13">
        <f t="shared" si="6"/>
        <v>973</v>
      </c>
      <c r="AA20" s="14">
        <f t="shared" si="6"/>
        <v>1635</v>
      </c>
      <c r="AB20" s="14">
        <f t="shared" si="6"/>
        <v>0</v>
      </c>
      <c r="AC20" s="15">
        <f t="shared" si="7"/>
        <v>2608</v>
      </c>
      <c r="AD20" s="14"/>
    </row>
    <row r="21" spans="1:30" x14ac:dyDescent="0.35">
      <c r="A21" s="12" t="s">
        <v>29</v>
      </c>
      <c r="B21" s="13">
        <v>466</v>
      </c>
      <c r="C21" s="14">
        <v>799</v>
      </c>
      <c r="D21" s="14">
        <v>1</v>
      </c>
      <c r="E21" s="15">
        <f t="shared" si="0"/>
        <v>1266</v>
      </c>
      <c r="F21" s="13">
        <v>372</v>
      </c>
      <c r="G21" s="14">
        <v>560</v>
      </c>
      <c r="H21" s="14">
        <v>0</v>
      </c>
      <c r="I21" s="15">
        <f t="shared" si="1"/>
        <v>932</v>
      </c>
      <c r="J21" s="13">
        <v>49</v>
      </c>
      <c r="K21" s="14">
        <v>105</v>
      </c>
      <c r="L21" s="14">
        <v>0</v>
      </c>
      <c r="M21" s="15">
        <f t="shared" si="2"/>
        <v>154</v>
      </c>
      <c r="N21" s="13">
        <v>5</v>
      </c>
      <c r="O21" s="14">
        <v>10</v>
      </c>
      <c r="P21" s="14">
        <v>0</v>
      </c>
      <c r="Q21" s="15">
        <f t="shared" si="3"/>
        <v>15</v>
      </c>
      <c r="R21" s="13">
        <v>125</v>
      </c>
      <c r="S21" s="14">
        <v>166</v>
      </c>
      <c r="T21" s="14">
        <v>0</v>
      </c>
      <c r="U21" s="15">
        <f t="shared" si="4"/>
        <v>291</v>
      </c>
      <c r="V21" s="13">
        <v>0</v>
      </c>
      <c r="W21" s="14">
        <v>1</v>
      </c>
      <c r="X21" s="14">
        <v>0</v>
      </c>
      <c r="Y21" s="15">
        <f t="shared" si="5"/>
        <v>1</v>
      </c>
      <c r="Z21" s="13">
        <f t="shared" si="6"/>
        <v>1017</v>
      </c>
      <c r="AA21" s="14">
        <f t="shared" si="6"/>
        <v>1641</v>
      </c>
      <c r="AB21" s="14">
        <f t="shared" si="6"/>
        <v>1</v>
      </c>
      <c r="AC21" s="15">
        <f t="shared" si="7"/>
        <v>2659</v>
      </c>
      <c r="AD21" s="14"/>
    </row>
    <row r="22" spans="1:30" x14ac:dyDescent="0.35">
      <c r="A22" s="12" t="s">
        <v>30</v>
      </c>
      <c r="B22" s="13">
        <v>529</v>
      </c>
      <c r="C22" s="14">
        <v>890</v>
      </c>
      <c r="D22" s="14">
        <v>2</v>
      </c>
      <c r="E22" s="15">
        <f t="shared" si="0"/>
        <v>1421</v>
      </c>
      <c r="F22" s="13">
        <v>310</v>
      </c>
      <c r="G22" s="14">
        <v>541</v>
      </c>
      <c r="H22" s="14">
        <v>0</v>
      </c>
      <c r="I22" s="15">
        <f t="shared" si="1"/>
        <v>851</v>
      </c>
      <c r="J22" s="13">
        <v>38</v>
      </c>
      <c r="K22" s="14">
        <v>88</v>
      </c>
      <c r="L22" s="14">
        <v>0</v>
      </c>
      <c r="M22" s="15">
        <f t="shared" si="2"/>
        <v>126</v>
      </c>
      <c r="N22" s="13">
        <v>9</v>
      </c>
      <c r="O22" s="14">
        <v>6</v>
      </c>
      <c r="P22" s="14">
        <v>0</v>
      </c>
      <c r="Q22" s="15">
        <f t="shared" si="3"/>
        <v>15</v>
      </c>
      <c r="R22" s="13">
        <v>123</v>
      </c>
      <c r="S22" s="14">
        <v>160</v>
      </c>
      <c r="T22" s="14">
        <v>0</v>
      </c>
      <c r="U22" s="15">
        <f t="shared" si="4"/>
        <v>283</v>
      </c>
      <c r="V22" s="13">
        <v>0</v>
      </c>
      <c r="W22" s="14">
        <v>1</v>
      </c>
      <c r="X22" s="14">
        <v>0</v>
      </c>
      <c r="Y22" s="15">
        <f t="shared" si="5"/>
        <v>1</v>
      </c>
      <c r="Z22" s="13">
        <f t="shared" si="6"/>
        <v>1009</v>
      </c>
      <c r="AA22" s="14">
        <f t="shared" si="6"/>
        <v>1686</v>
      </c>
      <c r="AB22" s="14">
        <f t="shared" si="6"/>
        <v>2</v>
      </c>
      <c r="AC22" s="15">
        <f t="shared" si="7"/>
        <v>2697</v>
      </c>
      <c r="AD22" s="14"/>
    </row>
    <row r="23" spans="1:30" x14ac:dyDescent="0.35">
      <c r="A23" s="12" t="s">
        <v>31</v>
      </c>
      <c r="B23" s="13">
        <v>569</v>
      </c>
      <c r="C23" s="14">
        <v>952</v>
      </c>
      <c r="D23" s="14">
        <v>3</v>
      </c>
      <c r="E23" s="15">
        <f t="shared" si="0"/>
        <v>1524</v>
      </c>
      <c r="F23" s="13">
        <v>372</v>
      </c>
      <c r="G23" s="14">
        <v>564</v>
      </c>
      <c r="H23" s="14">
        <v>2</v>
      </c>
      <c r="I23" s="15">
        <f t="shared" si="1"/>
        <v>938</v>
      </c>
      <c r="J23" s="13">
        <v>37</v>
      </c>
      <c r="K23" s="14">
        <v>81</v>
      </c>
      <c r="L23" s="14">
        <v>0</v>
      </c>
      <c r="M23" s="15">
        <f t="shared" si="2"/>
        <v>118</v>
      </c>
      <c r="N23" s="13">
        <v>0</v>
      </c>
      <c r="O23" s="14">
        <v>7</v>
      </c>
      <c r="P23" s="14">
        <v>0</v>
      </c>
      <c r="Q23" s="15">
        <f t="shared" si="3"/>
        <v>7</v>
      </c>
      <c r="R23" s="13">
        <v>155</v>
      </c>
      <c r="S23" s="14">
        <f>154+13</f>
        <v>167</v>
      </c>
      <c r="T23" s="14">
        <v>0</v>
      </c>
      <c r="U23" s="15">
        <f t="shared" si="4"/>
        <v>322</v>
      </c>
      <c r="V23" s="13">
        <v>0</v>
      </c>
      <c r="W23" s="14">
        <v>0</v>
      </c>
      <c r="X23" s="14">
        <v>0</v>
      </c>
      <c r="Y23" s="15">
        <f t="shared" si="5"/>
        <v>0</v>
      </c>
      <c r="Z23" s="13">
        <f t="shared" si="6"/>
        <v>1133</v>
      </c>
      <c r="AA23" s="14">
        <f t="shared" si="6"/>
        <v>1771</v>
      </c>
      <c r="AB23" s="14">
        <f t="shared" si="6"/>
        <v>5</v>
      </c>
      <c r="AC23" s="15">
        <f t="shared" si="7"/>
        <v>2909</v>
      </c>
      <c r="AD23" s="14"/>
    </row>
    <row r="24" spans="1:30" x14ac:dyDescent="0.35">
      <c r="A24" s="12" t="s">
        <v>32</v>
      </c>
      <c r="B24" s="13">
        <v>615</v>
      </c>
      <c r="C24" s="14">
        <v>910</v>
      </c>
      <c r="D24" s="14">
        <v>2</v>
      </c>
      <c r="E24" s="15">
        <f t="shared" si="0"/>
        <v>1527</v>
      </c>
      <c r="F24" s="13">
        <v>472</v>
      </c>
      <c r="G24" s="14">
        <v>582</v>
      </c>
      <c r="H24" s="14">
        <v>4</v>
      </c>
      <c r="I24" s="15">
        <f t="shared" si="1"/>
        <v>1058</v>
      </c>
      <c r="J24" s="13">
        <v>45</v>
      </c>
      <c r="K24" s="14">
        <v>99</v>
      </c>
      <c r="L24" s="14">
        <v>1</v>
      </c>
      <c r="M24" s="15">
        <f t="shared" si="2"/>
        <v>145</v>
      </c>
      <c r="N24" s="13">
        <v>3</v>
      </c>
      <c r="O24" s="14">
        <v>12</v>
      </c>
      <c r="P24" s="14">
        <v>0</v>
      </c>
      <c r="Q24" s="15">
        <f t="shared" si="3"/>
        <v>15</v>
      </c>
      <c r="R24" s="13">
        <v>155</v>
      </c>
      <c r="S24" s="14">
        <v>164</v>
      </c>
      <c r="T24" s="14">
        <v>1</v>
      </c>
      <c r="U24" s="15">
        <f t="shared" si="4"/>
        <v>320</v>
      </c>
      <c r="V24" s="13">
        <v>0</v>
      </c>
      <c r="W24" s="14">
        <v>0</v>
      </c>
      <c r="X24" s="14">
        <v>0</v>
      </c>
      <c r="Y24" s="15">
        <f t="shared" si="5"/>
        <v>0</v>
      </c>
      <c r="Z24" s="13">
        <f t="shared" si="6"/>
        <v>1290</v>
      </c>
      <c r="AA24" s="14">
        <f t="shared" si="6"/>
        <v>1767</v>
      </c>
      <c r="AB24" s="14">
        <f t="shared" si="6"/>
        <v>8</v>
      </c>
      <c r="AC24" s="15">
        <f t="shared" si="7"/>
        <v>3065</v>
      </c>
      <c r="AD24" s="14"/>
    </row>
    <row r="25" spans="1:30" x14ac:dyDescent="0.35">
      <c r="A25" s="12" t="s">
        <v>33</v>
      </c>
      <c r="B25" s="13">
        <v>601</v>
      </c>
      <c r="C25" s="14">
        <v>862</v>
      </c>
      <c r="D25" s="14">
        <v>5</v>
      </c>
      <c r="E25" s="15">
        <f t="shared" si="0"/>
        <v>1468</v>
      </c>
      <c r="F25" s="13">
        <v>525</v>
      </c>
      <c r="G25" s="14">
        <v>661</v>
      </c>
      <c r="H25" s="14">
        <v>8</v>
      </c>
      <c r="I25" s="15">
        <f t="shared" si="1"/>
        <v>1194</v>
      </c>
      <c r="J25" s="13">
        <v>66</v>
      </c>
      <c r="K25" s="14">
        <v>121</v>
      </c>
      <c r="L25" s="14">
        <v>5</v>
      </c>
      <c r="M25" s="15">
        <f t="shared" si="2"/>
        <v>192</v>
      </c>
      <c r="N25" s="13">
        <v>3</v>
      </c>
      <c r="O25" s="14">
        <v>16</v>
      </c>
      <c r="P25" s="14">
        <v>0</v>
      </c>
      <c r="Q25" s="15">
        <f t="shared" si="3"/>
        <v>19</v>
      </c>
      <c r="R25" s="13">
        <v>160</v>
      </c>
      <c r="S25" s="14">
        <v>203</v>
      </c>
      <c r="T25" s="14">
        <v>0</v>
      </c>
      <c r="U25" s="15">
        <f>R25+S25+T25</f>
        <v>363</v>
      </c>
      <c r="V25" s="13">
        <v>0</v>
      </c>
      <c r="W25" s="14">
        <v>0</v>
      </c>
      <c r="X25" s="14">
        <v>0</v>
      </c>
      <c r="Y25" s="15">
        <f>V25+W25+X25</f>
        <v>0</v>
      </c>
      <c r="Z25" s="13">
        <f t="shared" si="6"/>
        <v>1355</v>
      </c>
      <c r="AA25" s="14">
        <f t="shared" si="6"/>
        <v>1863</v>
      </c>
      <c r="AB25" s="14">
        <f t="shared" si="6"/>
        <v>18</v>
      </c>
      <c r="AC25" s="15">
        <f>Z25+AA25+AB25</f>
        <v>3236</v>
      </c>
      <c r="AD25" s="14"/>
    </row>
    <row r="26" spans="1:30" x14ac:dyDescent="0.35">
      <c r="A26" s="12" t="s">
        <v>34</v>
      </c>
      <c r="B26" s="13">
        <v>650</v>
      </c>
      <c r="C26" s="14">
        <v>902</v>
      </c>
      <c r="D26" s="14">
        <v>6</v>
      </c>
      <c r="E26" s="15">
        <f t="shared" si="0"/>
        <v>1558</v>
      </c>
      <c r="F26" s="13">
        <v>591</v>
      </c>
      <c r="G26" s="14">
        <v>663</v>
      </c>
      <c r="H26" s="14">
        <v>6</v>
      </c>
      <c r="I26" s="15">
        <f t="shared" si="1"/>
        <v>1260</v>
      </c>
      <c r="J26" s="13">
        <v>85</v>
      </c>
      <c r="K26" s="14">
        <v>140</v>
      </c>
      <c r="L26" s="14">
        <v>4</v>
      </c>
      <c r="M26" s="15">
        <f t="shared" si="2"/>
        <v>229</v>
      </c>
      <c r="N26" s="13">
        <v>5</v>
      </c>
      <c r="O26" s="14">
        <v>11</v>
      </c>
      <c r="P26" s="14">
        <v>0</v>
      </c>
      <c r="Q26" s="15">
        <f t="shared" si="3"/>
        <v>16</v>
      </c>
      <c r="R26" s="13">
        <v>177</v>
      </c>
      <c r="S26" s="14">
        <v>194</v>
      </c>
      <c r="T26" s="14">
        <v>1</v>
      </c>
      <c r="U26" s="15">
        <f t="shared" si="4"/>
        <v>372</v>
      </c>
      <c r="V26" s="13">
        <v>0</v>
      </c>
      <c r="W26" s="14">
        <v>0</v>
      </c>
      <c r="X26" s="14">
        <v>0</v>
      </c>
      <c r="Y26" s="15">
        <f t="shared" ref="Y26:Y27" si="8">V26+W26+X26</f>
        <v>0</v>
      </c>
      <c r="Z26" s="13">
        <f t="shared" si="6"/>
        <v>1508</v>
      </c>
      <c r="AA26" s="14">
        <f t="shared" si="6"/>
        <v>1910</v>
      </c>
      <c r="AB26" s="14">
        <f t="shared" si="6"/>
        <v>17</v>
      </c>
      <c r="AC26" s="15">
        <f t="shared" si="7"/>
        <v>3435</v>
      </c>
      <c r="AD26" s="14"/>
    </row>
    <row r="27" spans="1:30" x14ac:dyDescent="0.35">
      <c r="A27" s="16" t="s">
        <v>35</v>
      </c>
      <c r="B27" s="17">
        <v>531</v>
      </c>
      <c r="C27" s="18">
        <v>906</v>
      </c>
      <c r="D27" s="18">
        <v>10</v>
      </c>
      <c r="E27" s="19">
        <f t="shared" si="0"/>
        <v>1447</v>
      </c>
      <c r="F27" s="17">
        <v>625</v>
      </c>
      <c r="G27" s="18">
        <v>737</v>
      </c>
      <c r="H27" s="18">
        <v>5</v>
      </c>
      <c r="I27" s="19">
        <f t="shared" si="1"/>
        <v>1367</v>
      </c>
      <c r="J27" s="17">
        <v>83</v>
      </c>
      <c r="K27" s="18">
        <v>154</v>
      </c>
      <c r="L27" s="18">
        <v>0</v>
      </c>
      <c r="M27" s="19">
        <f t="shared" si="2"/>
        <v>237</v>
      </c>
      <c r="N27" s="17">
        <v>4</v>
      </c>
      <c r="O27" s="18">
        <v>16</v>
      </c>
      <c r="P27" s="18">
        <v>1</v>
      </c>
      <c r="Q27" s="19">
        <f t="shared" si="3"/>
        <v>21</v>
      </c>
      <c r="R27" s="17">
        <v>207</v>
      </c>
      <c r="S27" s="18">
        <v>183</v>
      </c>
      <c r="T27" s="18">
        <v>4</v>
      </c>
      <c r="U27" s="19">
        <f t="shared" si="4"/>
        <v>394</v>
      </c>
      <c r="V27" s="17">
        <v>1</v>
      </c>
      <c r="W27" s="18">
        <v>0</v>
      </c>
      <c r="X27" s="18">
        <v>0</v>
      </c>
      <c r="Y27" s="19">
        <f t="shared" si="8"/>
        <v>1</v>
      </c>
      <c r="Z27" s="17">
        <f>B27+F27+J27+N27+R27+V27</f>
        <v>1451</v>
      </c>
      <c r="AA27" s="18">
        <f>C27+G27+K27+O27+S27+W27</f>
        <v>1996</v>
      </c>
      <c r="AB27" s="18">
        <f t="shared" ref="AB27:AB28" si="9">D27+H27+L27+P27+T27+X27</f>
        <v>20</v>
      </c>
      <c r="AC27" s="19">
        <f>Z27+AA27+AB27</f>
        <v>3467</v>
      </c>
      <c r="AD27" s="14"/>
    </row>
    <row r="28" spans="1:30" x14ac:dyDescent="0.35">
      <c r="A28" s="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</sheetData>
  <mergeCells count="8">
    <mergeCell ref="V5:Y5"/>
    <mergeCell ref="Z5:AC5"/>
    <mergeCell ref="A5:A6"/>
    <mergeCell ref="B5:E5"/>
    <mergeCell ref="F5:I5"/>
    <mergeCell ref="J5:M5"/>
    <mergeCell ref="N5:Q5"/>
    <mergeCell ref="R5:U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2026-06-10T13:16:06Z</dcterms:created>
  <dcterms:modified xsi:type="dcterms:W3CDTF">2026-06-10T13:16:15Z</dcterms:modified>
</cp:coreProperties>
</file>